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585" activeTab="1"/>
  </bookViews>
  <sheets>
    <sheet name="CIS" sheetId="1" r:id="rId1"/>
    <sheet name="CBS" sheetId="2" r:id="rId2"/>
    <sheet name="CSCE" sheetId="3" r:id="rId3"/>
    <sheet name="SUM CCF" sheetId="4" r:id="rId4"/>
    <sheet name="NTIFR" sheetId="5" r:id="rId5"/>
  </sheets>
  <definedNames>
    <definedName name="_Regression_Int" localSheetId="1" hidden="1">1</definedName>
    <definedName name="A">#REF!</definedName>
    <definedName name="_xlnm.Print_Area" localSheetId="1">'CBS'!$A$1:$H$63</definedName>
    <definedName name="_xlnm.Print_Area" localSheetId="0">'CIS'!$A$1:$E$53</definedName>
    <definedName name="_xlnm.Print_Area" localSheetId="4">'NTIFR'!$A$1:$J$252</definedName>
    <definedName name="_xlnm.Print_Area" localSheetId="3">'SUM CCF'!$A$1:$D$63</definedName>
    <definedName name="Print_Area_MI" localSheetId="1">'CBS'!$A$3:$I$62</definedName>
    <definedName name="Print_Area_MI">#REF!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<sst xmlns="http://schemas.openxmlformats.org/spreadsheetml/2006/main" count="401" uniqueCount="321">
  <si>
    <t>INDIVIDUAL QUARTER</t>
  </si>
  <si>
    <t>CUMULATIVE QUARTER</t>
  </si>
  <si>
    <t>RM'000</t>
  </si>
  <si>
    <t>= \p</t>
  </si>
  <si>
    <t>= \q</t>
  </si>
  <si>
    <t>=\f</t>
  </si>
  <si>
    <t>= \a</t>
  </si>
  <si>
    <t>= \x</t>
  </si>
  <si>
    <t>Current Assets</t>
  </si>
  <si>
    <t>Development Properties</t>
  </si>
  <si>
    <t>Cash and Bank Balances</t>
  </si>
  <si>
    <t>Current Liabilities</t>
  </si>
  <si>
    <t>Short Term Borrowings</t>
  </si>
  <si>
    <t>Net Current Assets</t>
  </si>
  <si>
    <t>Minority Interests</t>
  </si>
  <si>
    <t>By Order of the Board</t>
  </si>
  <si>
    <t>Investment Properties</t>
  </si>
  <si>
    <t>Deferred Taxation</t>
  </si>
  <si>
    <t>Deferred taxation</t>
  </si>
  <si>
    <t xml:space="preserve">(ii)  Fully diluted </t>
  </si>
  <si>
    <t>DNP HOLDINGS BERHAD</t>
  </si>
  <si>
    <t>(Company No : 6716-D)</t>
  </si>
  <si>
    <t>(Incorporated in Malaysia)</t>
  </si>
  <si>
    <t>Land held for Development</t>
  </si>
  <si>
    <t>Long Term Borrowings</t>
  </si>
  <si>
    <t>LEE KONG BENG</t>
  </si>
  <si>
    <t>CHUA SIEW CHUAN</t>
  </si>
  <si>
    <t>Company Secretaries</t>
  </si>
  <si>
    <t>Manufacturing</t>
  </si>
  <si>
    <t>Trading</t>
  </si>
  <si>
    <t>Quarter</t>
  </si>
  <si>
    <t>Financed by:</t>
  </si>
  <si>
    <t>Revenue</t>
  </si>
  <si>
    <t>Current period provision</t>
  </si>
  <si>
    <t>Property, Plant and Equipment</t>
  </si>
  <si>
    <t>Inventories</t>
  </si>
  <si>
    <t>a) Short term borrowings</t>
  </si>
  <si>
    <t>b) Long term borrowings</t>
  </si>
  <si>
    <t>United States Dollar</t>
  </si>
  <si>
    <t>Foreign</t>
  </si>
  <si>
    <t>Currency</t>
  </si>
  <si>
    <t>'000</t>
  </si>
  <si>
    <t>Highest</t>
  </si>
  <si>
    <t>Price</t>
  </si>
  <si>
    <t xml:space="preserve">No of </t>
  </si>
  <si>
    <t>shares</t>
  </si>
  <si>
    <t>Lowest</t>
  </si>
  <si>
    <t>Average price</t>
  </si>
  <si>
    <t xml:space="preserve">Total </t>
  </si>
  <si>
    <t>Month</t>
  </si>
  <si>
    <t>c) Foreign Currency Borrowings included in the above are as follows:</t>
  </si>
  <si>
    <t>Long Term Receivables</t>
  </si>
  <si>
    <t>Non Current Assets</t>
  </si>
  <si>
    <t>open market as follows:-</t>
  </si>
  <si>
    <t>consideration paid #</t>
  </si>
  <si>
    <t>#  Inclusive of commission, stamp duty and other charges</t>
  </si>
  <si>
    <t>Long Term Payables</t>
  </si>
  <si>
    <t>Other investment</t>
  </si>
  <si>
    <t>CONDENSED CONSOLIDATED BALANCE SHEET</t>
  </si>
  <si>
    <t>Taxation</t>
  </si>
  <si>
    <t>Share Capital</t>
  </si>
  <si>
    <t>Reserves</t>
  </si>
  <si>
    <t>Shareholders' equity</t>
  </si>
  <si>
    <t>Non-current liabilities</t>
  </si>
  <si>
    <t>Trade and other payables</t>
  </si>
  <si>
    <t>Trade and other receivables</t>
  </si>
  <si>
    <t>2002</t>
  </si>
  <si>
    <t>Profit from operations</t>
  </si>
  <si>
    <t>Finance costs, net</t>
  </si>
  <si>
    <t>Profit before taxation</t>
  </si>
  <si>
    <t>Profit after taxation</t>
  </si>
  <si>
    <t>Net profit attributable to shareholders</t>
  </si>
  <si>
    <t>Operating expenses</t>
  </si>
  <si>
    <t>Other operating income</t>
  </si>
  <si>
    <t xml:space="preserve">Share </t>
  </si>
  <si>
    <t>Capital</t>
  </si>
  <si>
    <t>Total</t>
  </si>
  <si>
    <t xml:space="preserve">Realised surplus on disposal of </t>
  </si>
  <si>
    <t xml:space="preserve">  investment properties</t>
  </si>
  <si>
    <t>Quarter Ended</t>
  </si>
  <si>
    <t>CONDENSED CONSOLIDATED CASH FLOW STATEMENT</t>
  </si>
  <si>
    <t>CONDENSED CONSOLIDATED STATEMENT OF CHANGES IN EQUITY</t>
  </si>
  <si>
    <t>CONDENSED CONSOLIDATED INCOME STATEMENT</t>
  </si>
  <si>
    <t xml:space="preserve">The Condensed Consolidated Cash Flow Statement should be read in conjunction with the Annual  </t>
  </si>
  <si>
    <t xml:space="preserve">The Condensed Consolidated Balance Sheet should be read in conjunction with the Annual Financial  </t>
  </si>
  <si>
    <t xml:space="preserve">The Condensed Consolidated Income Statement should be read in conjunction with the Annual   </t>
  </si>
  <si>
    <t>The interim financial report is unaudited and has been prepared in compliance with MASB 26, Interim Financial Reporting.</t>
  </si>
  <si>
    <t>Dividends paid</t>
  </si>
  <si>
    <t>financial statements.</t>
  </si>
  <si>
    <t>the interim financial report.</t>
  </si>
  <si>
    <t>There were no material events subsequent to the end of the interim period that have not been reflected in</t>
  </si>
  <si>
    <t>Guarantees extended in support of credit facilities</t>
  </si>
  <si>
    <t>RM'million</t>
  </si>
  <si>
    <t>ADDITIONAL INFORMATION REQUIRED BY THE KLSE LISTING REQUIREMENTS</t>
  </si>
  <si>
    <t>B1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</si>
  <si>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</si>
  <si>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</si>
  <si>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</si>
  <si>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</si>
  <si>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</si>
  <si>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</si>
  <si>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</si>
  <si>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</si>
  <si>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</si>
  <si>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</si>
  <si>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</si>
  <si>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</si>
  <si>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Review of performance</t>
  </si>
  <si>
    <t>B2</t>
  </si>
  <si>
    <t>B3</t>
  </si>
  <si>
    <t>Current year prospect</t>
  </si>
  <si>
    <t>B4</t>
  </si>
  <si>
    <t>B5</t>
  </si>
  <si>
    <t>B6</t>
  </si>
  <si>
    <t>Unquoted investments and properties</t>
  </si>
  <si>
    <t>B7</t>
  </si>
  <si>
    <t>B8</t>
  </si>
  <si>
    <t>Status of corporate proposal announced</t>
  </si>
  <si>
    <t>B9</t>
  </si>
  <si>
    <t>Borrowings and debt securities</t>
  </si>
  <si>
    <t>B10</t>
  </si>
  <si>
    <t>Off balance sheet financial instruments</t>
  </si>
  <si>
    <t>B11</t>
  </si>
  <si>
    <t>Changes in material litigation</t>
  </si>
  <si>
    <t>B12</t>
  </si>
  <si>
    <t>Dividend</t>
  </si>
  <si>
    <t xml:space="preserve">B13 </t>
  </si>
  <si>
    <t>Earnings per share</t>
  </si>
  <si>
    <t>Variation of results against preceding quarter</t>
  </si>
  <si>
    <t xml:space="preserve">As at </t>
  </si>
  <si>
    <t xml:space="preserve">Unsecured </t>
  </si>
  <si>
    <t xml:space="preserve">Secured </t>
  </si>
  <si>
    <t>Weighted average no of shares ('000)</t>
  </si>
  <si>
    <t>(I)   Basic</t>
  </si>
  <si>
    <t>ended</t>
  </si>
  <si>
    <t>Basic</t>
  </si>
  <si>
    <t>Earnings per share (sen):</t>
  </si>
  <si>
    <t>Treasury</t>
  </si>
  <si>
    <t>Shares</t>
  </si>
  <si>
    <t>N/A</t>
  </si>
  <si>
    <t xml:space="preserve">The valuations of land and buildings have been brought forward without amendment from the previous annual </t>
  </si>
  <si>
    <t>Financial Year Ended</t>
  </si>
  <si>
    <t>As At Preceding</t>
  </si>
  <si>
    <t>Current Quarter</t>
  </si>
  <si>
    <t>Diluted*</t>
  </si>
  <si>
    <t xml:space="preserve">* The diluted earnings per share (EPS) is not disclosed as the exercise price based on the assumed </t>
  </si>
  <si>
    <t>price of the share.</t>
  </si>
  <si>
    <t xml:space="preserve">exercise of the Executives' Share Option Scheme of the Company is higher than the average market </t>
  </si>
  <si>
    <t>The Condensed Consolidated Statement of Changes in Equity should be read in conjunction with the Annual</t>
  </si>
  <si>
    <t>NOTES TO THE INTERIM FINANCIAL REPORT</t>
  </si>
  <si>
    <t>Basis of preparation</t>
  </si>
  <si>
    <t>Audit Report</t>
  </si>
  <si>
    <t>Seasonal or cyclical factors</t>
  </si>
  <si>
    <t>Unusual items</t>
  </si>
  <si>
    <t>Changes in estimates</t>
  </si>
  <si>
    <t>Debt and equity securities</t>
  </si>
  <si>
    <t>Segment information</t>
  </si>
  <si>
    <t>Valuation of property, plant and equipment</t>
  </si>
  <si>
    <t>Subsequent events</t>
  </si>
  <si>
    <t>Changes in composition of the group</t>
  </si>
  <si>
    <t>Changes in contingent liabilities</t>
  </si>
  <si>
    <t>As At End Of</t>
  </si>
  <si>
    <t>Unsecured</t>
  </si>
  <si>
    <t xml:space="preserve"> </t>
  </si>
  <si>
    <t xml:space="preserve">All the above shares were being held and retained as treasury shares as defined under Section 67A of the Companies Act,  </t>
  </si>
  <si>
    <t xml:space="preserve">The effective tax rate for the Group is higher than the statutory rate principally due to losses of certain subsidiaries </t>
  </si>
  <si>
    <t xml:space="preserve">The Board of Directors of DNP Holdings Berhad ("Group") is pleased to annouce the unaudited </t>
  </si>
  <si>
    <t>Net decrease in cash and cash equivalents</t>
  </si>
  <si>
    <t>Cash and cash equivalents comprise:</t>
  </si>
  <si>
    <t>Cash on hand and at banks</t>
  </si>
  <si>
    <t>Deposits with licensed banks</t>
  </si>
  <si>
    <t>Bank overdrafts</t>
  </si>
  <si>
    <t>The audit report of the preceding annual financial statements was not subject to any qualification.</t>
  </si>
  <si>
    <t>granted to subsidiaries</t>
  </si>
  <si>
    <t>Over provision in prior years</t>
  </si>
  <si>
    <t>which cannot be set off against profits made by other companies in the Group as no group relief is available.</t>
  </si>
  <si>
    <t>Quoted securities</t>
  </si>
  <si>
    <t>Equivalent</t>
  </si>
  <si>
    <t xml:space="preserve">Ringgit </t>
  </si>
  <si>
    <t>Profit forecast and profit guarantee</t>
  </si>
  <si>
    <t>ii) - variance from profit guarantee - not applicable.</t>
  </si>
  <si>
    <t>i) - variance from profit forecast - not applicable.</t>
  </si>
  <si>
    <t xml:space="preserve">The accounting policies and methods of computation used in the preparation of the interim financial statements are </t>
  </si>
  <si>
    <t>Share</t>
  </si>
  <si>
    <t>Premium</t>
  </si>
  <si>
    <t>Revaluation</t>
  </si>
  <si>
    <t>Exchange</t>
  </si>
  <si>
    <t>Retained</t>
  </si>
  <si>
    <t>except for compliance with the applicable approved Accounting Standards that have come into effect during</t>
  </si>
  <si>
    <t>Net tangible assets</t>
  </si>
  <si>
    <t xml:space="preserve">           sen</t>
  </si>
  <si>
    <t xml:space="preserve">       per share  *</t>
  </si>
  <si>
    <t>Basic earnings per share (sen)</t>
  </si>
  <si>
    <t xml:space="preserve">The diluted earnings per share (EPS) is not disclosed as the exercise price based on the assumed </t>
  </si>
  <si>
    <t>Treasury shares</t>
  </si>
  <si>
    <t>As at 31.12.2002</t>
  </si>
  <si>
    <t>Realised foreign exchange difference</t>
  </si>
  <si>
    <t xml:space="preserve">Foreign </t>
  </si>
  <si>
    <t>The performance of the Group is expected to remain profitable for the financial year 2003.</t>
  </si>
  <si>
    <t>Net cash generated from operating activities</t>
  </si>
  <si>
    <t>Net cash generated from financing activities</t>
  </si>
  <si>
    <t>Property</t>
  </si>
  <si>
    <t>Development</t>
  </si>
  <si>
    <t xml:space="preserve">Investment </t>
  </si>
  <si>
    <t xml:space="preserve">Property </t>
  </si>
  <si>
    <t>External sales</t>
  </si>
  <si>
    <t>Consolidated</t>
  </si>
  <si>
    <t>Results</t>
  </si>
  <si>
    <t>Segment results</t>
  </si>
  <si>
    <t xml:space="preserve">Share of results of a jointly </t>
  </si>
  <si>
    <t>The principal business operations of the Group were not significantly affected by seasonal or cyclical factors.</t>
  </si>
  <si>
    <t>the Company. None of the treasury shares were sold or cancelled during the financial year.</t>
  </si>
  <si>
    <t>There was no purchase or disposal of quoted securities for the current quarter and financial year. There was</t>
  </si>
  <si>
    <t>Investment in a Jointly Controlled Entity</t>
  </si>
  <si>
    <t xml:space="preserve">The interim financial report should be read in conjunction with the annual financial report for the financial year ended 31 December </t>
  </si>
  <si>
    <t>Finance cost, net</t>
  </si>
  <si>
    <t xml:space="preserve">  controlled entity</t>
  </si>
  <si>
    <t>The contingent liabilities of the Group are as follows:</t>
  </si>
  <si>
    <t>Share of tax of an associated company</t>
  </si>
  <si>
    <t>Profits</t>
  </si>
  <si>
    <t>AS AT 31 MARCH 2003</t>
  </si>
  <si>
    <t>consolidated results of the Group for the 1st quarter ended 31 March 2003.</t>
  </si>
  <si>
    <t>31 March</t>
  </si>
  <si>
    <t>Year To Date</t>
  </si>
  <si>
    <t>2003</t>
  </si>
  <si>
    <t>31 March 2003</t>
  </si>
  <si>
    <t>At 1 January 2003</t>
  </si>
  <si>
    <t>Acquisition of treasury shares</t>
  </si>
  <si>
    <t>Investment in Associates</t>
  </si>
  <si>
    <t>31.3.2003</t>
  </si>
  <si>
    <t>Financial Report for the financial year ended 31 December 2002.</t>
  </si>
  <si>
    <t>Report for the financial year ended 31 December 2002.</t>
  </si>
  <si>
    <t>Cash and cash equivalents at the beginning of the financial period</t>
  </si>
  <si>
    <t>Cash and cash equivalents at the end of the financial period</t>
  </si>
  <si>
    <t>FOR THE 3 MONTHS ENDED 31 MARCH 2003.</t>
  </si>
  <si>
    <t>FOR THE 3 MONTHS ENDED 31 MARCH 2003</t>
  </si>
  <si>
    <t>2002.</t>
  </si>
  <si>
    <t>consistent with those adopted in the audited annual financial statements for the financial year ended 31 December 2002,</t>
  </si>
  <si>
    <t>There were no unusual items for the 1st quarter ended 31 March 2003.</t>
  </si>
  <si>
    <t>There were no issuance and repayment of debts and equity securities for the 1st quarter ended 31 March 2003.</t>
  </si>
  <si>
    <t xml:space="preserve">During the 1st quarter ended 31 March 2003, the Company bought back its issued shares from the </t>
  </si>
  <si>
    <t>Segmental revenue and results for the 3 months ended 31 March 2003 :</t>
  </si>
  <si>
    <t>There was no change in the composition of the Group for the 1st quarter ended 31 March 2003.</t>
  </si>
  <si>
    <t>As at 31.3.2003</t>
  </si>
  <si>
    <t>31/3/03</t>
  </si>
  <si>
    <t>Cumulative</t>
  </si>
  <si>
    <t xml:space="preserve">There were no sale of unquoted investments and /or properties for the 1st quarter ended 31 March 2003. </t>
  </si>
  <si>
    <t>The Board of Directors does not recommend the payment of any dividend for the 1st quarter ended 31 March 2003.</t>
  </si>
  <si>
    <t>31.3.2002</t>
  </si>
  <si>
    <t>.</t>
  </si>
  <si>
    <t>Adjustment for:</t>
  </si>
  <si>
    <t>Operating profit before working capital changes</t>
  </si>
  <si>
    <t>Cash generated from operations</t>
  </si>
  <si>
    <t>Interest paid</t>
  </si>
  <si>
    <t>Taxation paid</t>
  </si>
  <si>
    <t>Interest received</t>
  </si>
  <si>
    <t>Purchase of property, plant and equipment</t>
  </si>
  <si>
    <t>Development expenditures on land held for development</t>
  </si>
  <si>
    <t>Development expenditures on investment properties</t>
  </si>
  <si>
    <t>Net cash generated from investing activities</t>
  </si>
  <si>
    <t>CASH FLOWS FROM OPERATING ACTIVITIES</t>
  </si>
  <si>
    <t>CASH FLOWS FROM INVESTING ACTIVITIES</t>
  </si>
  <si>
    <t>CASH FLOWS FROM FINANCING ACTIVITIES</t>
  </si>
  <si>
    <t>Repayment of term loans</t>
  </si>
  <si>
    <t>Dividend paid to minority shareholders</t>
  </si>
  <si>
    <t>Share repurchased</t>
  </si>
  <si>
    <t>Repayment of short term borrowings</t>
  </si>
  <si>
    <t>3 months ended</t>
  </si>
  <si>
    <t>At 31 December 2002 as previously reported</t>
  </si>
  <si>
    <t>At 31 December 2002 as restated</t>
  </si>
  <si>
    <t>March 2003</t>
  </si>
  <si>
    <t>Share of results of associates</t>
  </si>
  <si>
    <t>1st quarter 2003. This was mainly due to the lower revenue recorded by the garment manufacturing division.</t>
  </si>
  <si>
    <t xml:space="preserve">The Group recorded a  28% decrease in revenue from RM77.4 million in 4th quarter 2002 to RM55.6 million in </t>
  </si>
  <si>
    <t>no investment in quoted securities as at 31 March 2003.</t>
  </si>
  <si>
    <t>Unallocated results</t>
  </si>
  <si>
    <t>Non-cash items</t>
  </si>
  <si>
    <t>Non-operating items</t>
  </si>
  <si>
    <t>Net change in liabilities</t>
  </si>
  <si>
    <t>Net change in assets</t>
  </si>
  <si>
    <t xml:space="preserve"> and a jointly controlled entity</t>
  </si>
  <si>
    <t>Foreign exchange differences</t>
  </si>
  <si>
    <t>At 31 March 2003</t>
  </si>
  <si>
    <t>Net profit for the financial period</t>
  </si>
  <si>
    <t>(as previously reported)</t>
  </si>
  <si>
    <t>At 1 January 2003 (restated)</t>
  </si>
  <si>
    <t>the current financial period.</t>
  </si>
  <si>
    <t>In compliance with the new MASB25 'Income tax' which came into effect during the current financial period, the Group</t>
  </si>
  <si>
    <t>temporary differences.</t>
  </si>
  <si>
    <t>Prior year adjustment for deferred taxation</t>
  </si>
  <si>
    <t xml:space="preserve">Revaluation surplus transferred to </t>
  </si>
  <si>
    <t xml:space="preserve">  retained earnings</t>
  </si>
  <si>
    <t>Adjustment for deferred taxation</t>
  </si>
  <si>
    <t xml:space="preserve">1965. As at 2 May 2003,  the total number of treasury shares were 1,178,000 or 0.4 % of the total paid up share capital of </t>
  </si>
  <si>
    <t>No dividend has been paid in the first quarter ended 31 March 2003.</t>
  </si>
  <si>
    <t>Inter-segment sales</t>
  </si>
  <si>
    <t>Eliminations</t>
  </si>
  <si>
    <t xml:space="preserve">The Group recorded a profit before taxation and minority interest of RM1.2 million for the 3 months ended </t>
  </si>
  <si>
    <t xml:space="preserve">31 March 2003 compared to RM2.3 million for the corresponding period last financial year. This was mainly due  to the </t>
  </si>
  <si>
    <t>The Group recorded a profit before tax and minority interests of  RM1.2 million in 1st quarter 2003 compared to</t>
  </si>
  <si>
    <t>RM4.9 million in 4th quarter 2002.</t>
  </si>
  <si>
    <t>There was no corporate proposal announced which remained incomplete as at 2 May 2003.</t>
  </si>
  <si>
    <t>As at 2 May 2003, a subsidiary of the Group had outstanding forward foreign exchange sales contracts amounting</t>
  </si>
  <si>
    <t>There was no pending material litigation as at 2 May 2003.</t>
  </si>
  <si>
    <t>Date : 7 May 2003</t>
  </si>
  <si>
    <t>adopted the new accounting policy that account for deferred taxation using the balance sheet liability method which focuses on</t>
  </si>
  <si>
    <t>Consolidated Statements of Changes in Equity accordingly.</t>
  </si>
  <si>
    <t>losses incurred by the knitwear operations within the garment manufacturing division.</t>
  </si>
  <si>
    <t xml:space="preserve"> to USD8.46 million with licensed financial institutions in Malaysia. The contracts bear maturity dates from 5 May 2003</t>
  </si>
  <si>
    <t xml:space="preserve"> to 28 October 2003 at rates of exchange ranging from RM3.8087 to RM3.8322 to USD1.000.</t>
  </si>
  <si>
    <t>* Based on 313,536,132 shares (after netting off 1,131,000  treasury shares).</t>
  </si>
  <si>
    <t xml:space="preserve">For the 3 months ended 31 March 2003, the Group's revenue of RM55.6 million was 19% lower than that of the corresponding </t>
  </si>
  <si>
    <t>The standard required restropective application, the effect has increased the Group's retained earnings by RM2,517,000 and reduced the</t>
  </si>
  <si>
    <t xml:space="preserve"> group revaluation reserves by RM9,797,000 for the year ended 31 December 2002, which has been reflected in the Condensed </t>
  </si>
  <si>
    <t>31 December 2002 *</t>
  </si>
  <si>
    <t>* Restated to include the prior year adjustment for deferred tax in compliance with MASB 25.</t>
  </si>
  <si>
    <t>quarter of the previous financial year. This was mainly due to the lower revenue recorded by the garment manufacturing division.</t>
  </si>
  <si>
    <t>There was no significant change in estimates of amount reported in prior interim periods or prior financial years.</t>
  </si>
  <si>
    <t>A13</t>
  </si>
  <si>
    <t>Certain comparative figures have been reclassified to conform with the current financial period's presentation.</t>
  </si>
  <si>
    <t>Comparative figures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</si>
</sst>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  <numFmt numFmtId="171" formatCode="0.0"/>
    <numFmt numFmtId="172" formatCode="#,##0.0_);\(#,##0.0\)"/>
    <numFmt numFmtId="173" formatCode="0.00_);\(0.00\)"/>
    <numFmt numFmtId="174" formatCode="#,##0.000_);\(#,##0.000\)"/>
    <numFmt numFmtId="175" formatCode="#,##0.0000_);\(#,##0.0000\)"/>
  </numFmts>
  <fonts count="7">
    <font>
      <sz val="10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37" fontId="0" fillId="0" borderId="0" xfId="0" applyAlignment="1">
      <alignment/>
    </xf>
    <xf numFmtId="37" fontId="1" fillId="0" borderId="1" xfId="0" applyFont="1" applyFill="1" applyBorder="1" applyAlignment="1">
      <alignment/>
    </xf>
    <xf numFmtId="37" fontId="1" fillId="0" borderId="0" xfId="0" applyFont="1" applyFill="1" applyAlignment="1">
      <alignment/>
    </xf>
    <xf numFmtId="37" fontId="1" fillId="0" borderId="0" xfId="0" applyFont="1" applyFill="1" applyAlignment="1" applyProtection="1">
      <alignment horizontal="left"/>
      <protection/>
    </xf>
    <xf numFmtId="37" fontId="1" fillId="0" borderId="0" xfId="0" applyFont="1" applyFill="1" applyAlignment="1">
      <alignment horizontal="center"/>
    </xf>
    <xf numFmtId="37" fontId="1" fillId="0" borderId="0" xfId="0" applyFont="1" applyFill="1" applyAlignment="1">
      <alignment horizontal="centerContinuous"/>
    </xf>
    <xf numFmtId="37" fontId="1" fillId="0" borderId="0" xfId="0" applyFont="1" applyFill="1" applyAlignment="1" applyProtection="1">
      <alignment horizontal="center"/>
      <protection/>
    </xf>
    <xf numFmtId="37" fontId="1" fillId="0" borderId="0" xfId="0" applyFont="1" applyFill="1" applyAlignment="1" applyProtection="1">
      <alignment/>
      <protection/>
    </xf>
    <xf numFmtId="37" fontId="2" fillId="0" borderId="0" xfId="0" applyFont="1" applyFill="1" applyAlignment="1" applyProtection="1">
      <alignment horizontal="left"/>
      <protection/>
    </xf>
    <xf numFmtId="170" fontId="1" fillId="0" borderId="0" xfId="15" applyNumberFormat="1" applyFont="1" applyFill="1" applyAlignment="1">
      <alignment/>
    </xf>
    <xf numFmtId="37" fontId="1" fillId="0" borderId="0" xfId="0" applyFont="1" applyFill="1" applyAlignment="1" quotePrefix="1">
      <alignment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>
      <alignment horizontal="left"/>
    </xf>
    <xf numFmtId="37" fontId="4" fillId="0" borderId="0" xfId="0" applyFont="1" applyFill="1" applyAlignment="1">
      <alignment/>
    </xf>
    <xf numFmtId="37" fontId="1" fillId="0" borderId="2" xfId="0" applyFont="1" applyFill="1" applyBorder="1" applyAlignment="1">
      <alignment/>
    </xf>
    <xf numFmtId="37" fontId="1" fillId="0" borderId="3" xfId="0" applyFont="1" applyFill="1" applyBorder="1" applyAlignment="1">
      <alignment/>
    </xf>
    <xf numFmtId="37" fontId="1" fillId="0" borderId="4" xfId="0" applyFont="1" applyFill="1" applyBorder="1" applyAlignment="1">
      <alignment/>
    </xf>
    <xf numFmtId="37" fontId="1" fillId="0" borderId="0" xfId="0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7" fontId="2" fillId="0" borderId="0" xfId="0" applyFont="1" applyFill="1" applyAlignment="1">
      <alignment horizontal="center"/>
    </xf>
    <xf numFmtId="37" fontId="3" fillId="0" borderId="0" xfId="0" applyFont="1" applyFill="1" applyAlignment="1">
      <alignment/>
    </xf>
    <xf numFmtId="37" fontId="1" fillId="0" borderId="0" xfId="0" applyFont="1" applyFill="1" applyAlignment="1">
      <alignment horizontal="left"/>
    </xf>
    <xf numFmtId="37" fontId="5" fillId="0" borderId="0" xfId="0" applyFont="1" applyFill="1" applyAlignment="1">
      <alignment/>
    </xf>
    <xf numFmtId="170" fontId="1" fillId="0" borderId="0" xfId="15" applyNumberFormat="1" applyFont="1" applyFill="1" applyAlignment="1" applyProtection="1">
      <alignment/>
      <protection/>
    </xf>
    <xf numFmtId="170" fontId="1" fillId="0" borderId="5" xfId="15" applyNumberFormat="1" applyFont="1" applyFill="1" applyBorder="1" applyAlignment="1" applyProtection="1">
      <alignment/>
      <protection/>
    </xf>
    <xf numFmtId="37" fontId="2" fillId="0" borderId="0" xfId="0" applyFont="1" applyFill="1" applyAlignment="1">
      <alignment/>
    </xf>
    <xf numFmtId="37" fontId="1" fillId="0" borderId="0" xfId="0" applyFont="1" applyFill="1" applyAlignment="1" applyProtection="1">
      <alignment horizontal="right"/>
      <protection/>
    </xf>
    <xf numFmtId="37" fontId="1" fillId="0" borderId="0" xfId="0" applyFont="1" applyFill="1" applyAlignment="1" applyProtection="1" quotePrefix="1">
      <alignment horizontal="left"/>
      <protection/>
    </xf>
    <xf numFmtId="37" fontId="1" fillId="0" borderId="0" xfId="0" applyFont="1" applyFill="1" applyAlignment="1">
      <alignment horizontal="right"/>
    </xf>
    <xf numFmtId="37" fontId="1" fillId="0" borderId="0" xfId="0" applyFont="1" applyFill="1" applyAlignment="1" quotePrefix="1">
      <alignment horizontal="right"/>
    </xf>
    <xf numFmtId="37" fontId="1" fillId="0" borderId="0" xfId="0" applyFont="1" applyFill="1" applyBorder="1" applyAlignment="1">
      <alignment horizontal="right"/>
    </xf>
    <xf numFmtId="37" fontId="1" fillId="0" borderId="6" xfId="0" applyFont="1" applyFill="1" applyBorder="1" applyAlignment="1">
      <alignment/>
    </xf>
    <xf numFmtId="37" fontId="5" fillId="0" borderId="0" xfId="0" applyFont="1" applyFill="1" applyAlignment="1">
      <alignment horizontal="left"/>
    </xf>
    <xf numFmtId="37" fontId="5" fillId="0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37" fontId="5" fillId="0" borderId="0" xfId="0" applyFont="1" applyFill="1" applyBorder="1" applyAlignment="1" applyProtection="1">
      <alignment horizontal="center"/>
      <protection/>
    </xf>
    <xf numFmtId="37" fontId="1" fillId="0" borderId="0" xfId="0" applyFont="1" applyFill="1" applyBorder="1" applyAlignment="1">
      <alignment horizontal="center"/>
    </xf>
    <xf numFmtId="175" fontId="1" fillId="0" borderId="0" xfId="0" applyNumberFormat="1" applyFont="1" applyFill="1" applyAlignment="1">
      <alignment horizontal="right"/>
    </xf>
    <xf numFmtId="37" fontId="1" fillId="0" borderId="7" xfId="0" applyFont="1" applyFill="1" applyBorder="1" applyAlignment="1">
      <alignment horizontal="right"/>
    </xf>
    <xf numFmtId="175" fontId="1" fillId="0" borderId="0" xfId="0" applyNumberFormat="1" applyFont="1" applyFill="1" applyBorder="1" applyAlignment="1">
      <alignment horizontal="right"/>
    </xf>
    <xf numFmtId="37" fontId="1" fillId="0" borderId="0" xfId="0" applyFont="1" applyFill="1" applyBorder="1" applyAlignment="1" applyProtection="1">
      <alignment horizontal="right"/>
      <protection/>
    </xf>
    <xf numFmtId="37" fontId="1" fillId="0" borderId="7" xfId="0" applyFont="1" applyFill="1" applyBorder="1" applyAlignment="1">
      <alignment/>
    </xf>
    <xf numFmtId="37" fontId="1" fillId="0" borderId="0" xfId="0" applyFont="1" applyFill="1" applyAlignment="1" applyProtection="1">
      <alignment/>
      <protection/>
    </xf>
    <xf numFmtId="37" fontId="4" fillId="0" borderId="0" xfId="0" applyFont="1" applyFill="1" applyAlignment="1" applyProtection="1" quotePrefix="1">
      <alignment horizontal="left"/>
      <protection/>
    </xf>
    <xf numFmtId="37" fontId="1" fillId="0" borderId="8" xfId="0" applyFont="1" applyFill="1" applyBorder="1" applyAlignment="1">
      <alignment/>
    </xf>
    <xf numFmtId="170" fontId="1" fillId="0" borderId="0" xfId="15" applyNumberFormat="1" applyFont="1" applyFill="1" applyBorder="1" applyAlignment="1" applyProtection="1">
      <alignment/>
      <protection/>
    </xf>
    <xf numFmtId="37" fontId="2" fillId="0" borderId="0" xfId="0" applyFont="1" applyFill="1" applyAlignment="1">
      <alignment horizontal="left"/>
    </xf>
    <xf numFmtId="37" fontId="2" fillId="0" borderId="0" xfId="0" applyFont="1" applyFill="1" applyBorder="1" applyAlignment="1" applyProtection="1">
      <alignment horizontal="centerContinuous"/>
      <protection/>
    </xf>
    <xf numFmtId="37" fontId="2" fillId="0" borderId="0" xfId="0" applyFont="1" applyFill="1" applyBorder="1" applyAlignment="1">
      <alignment/>
    </xf>
    <xf numFmtId="37" fontId="2" fillId="0" borderId="0" xfId="0" applyFont="1" applyFill="1" applyBorder="1" applyAlignment="1" applyProtection="1" quotePrefix="1">
      <alignment horizontal="centerContinuous"/>
      <protection/>
    </xf>
    <xf numFmtId="37" fontId="1" fillId="0" borderId="9" xfId="0" applyFont="1" applyFill="1" applyBorder="1" applyAlignment="1">
      <alignment/>
    </xf>
    <xf numFmtId="37" fontId="1" fillId="0" borderId="0" xfId="0" applyFont="1" applyFill="1" applyBorder="1" applyAlignment="1" applyProtection="1">
      <alignment horizontal="left"/>
      <protection/>
    </xf>
    <xf numFmtId="43" fontId="1" fillId="0" borderId="0" xfId="15" applyFont="1" applyFill="1" applyBorder="1" applyAlignment="1">
      <alignment/>
    </xf>
    <xf numFmtId="37" fontId="1" fillId="0" borderId="10" xfId="0" applyFont="1" applyFill="1" applyBorder="1" applyAlignment="1">
      <alignment/>
    </xf>
    <xf numFmtId="37" fontId="1" fillId="0" borderId="0" xfId="0" applyFont="1" applyAlignment="1">
      <alignment horizontal="center"/>
    </xf>
    <xf numFmtId="37" fontId="1" fillId="0" borderId="0" xfId="0" applyFont="1" applyAlignment="1" quotePrefix="1">
      <alignment horizontal="center"/>
    </xf>
    <xf numFmtId="37" fontId="2" fillId="0" borderId="0" xfId="0" applyFont="1" applyAlignment="1">
      <alignment/>
    </xf>
    <xf numFmtId="37" fontId="1" fillId="0" borderId="0" xfId="0" applyFont="1" applyAlignment="1">
      <alignment/>
    </xf>
    <xf numFmtId="37" fontId="2" fillId="0" borderId="0" xfId="0" applyFont="1" applyAlignment="1">
      <alignment horizontal="center"/>
    </xf>
    <xf numFmtId="37" fontId="2" fillId="0" borderId="0" xfId="0" applyFont="1" applyAlignment="1" quotePrefix="1">
      <alignment horizontal="center"/>
    </xf>
    <xf numFmtId="37" fontId="1" fillId="0" borderId="9" xfId="0" applyFont="1" applyBorder="1" applyAlignment="1">
      <alignment/>
    </xf>
    <xf numFmtId="37" fontId="1" fillId="0" borderId="11" xfId="0" applyFont="1" applyBorder="1" applyAlignment="1">
      <alignment/>
    </xf>
    <xf numFmtId="37" fontId="1" fillId="0" borderId="0" xfId="0" applyFont="1" applyBorder="1" applyAlignment="1">
      <alignment/>
    </xf>
    <xf numFmtId="37" fontId="1" fillId="0" borderId="12" xfId="0" applyFont="1" applyBorder="1" applyAlignment="1">
      <alignment/>
    </xf>
    <xf numFmtId="172" fontId="1" fillId="0" borderId="0" xfId="0" applyNumberFormat="1" applyFont="1" applyFill="1" applyAlignment="1">
      <alignment horizontal="center"/>
    </xf>
    <xf numFmtId="37" fontId="1" fillId="0" borderId="0" xfId="0" applyFont="1" applyFill="1" applyAlignment="1" quotePrefix="1">
      <alignment horizontal="center"/>
    </xf>
    <xf numFmtId="37" fontId="1" fillId="0" borderId="9" xfId="0" applyFont="1" applyFill="1" applyBorder="1" applyAlignment="1">
      <alignment horizontal="right"/>
    </xf>
    <xf numFmtId="37" fontId="1" fillId="0" borderId="11" xfId="0" applyFont="1" applyFill="1" applyBorder="1" applyAlignment="1">
      <alignment horizontal="right"/>
    </xf>
    <xf numFmtId="37" fontId="1" fillId="0" borderId="0" xfId="0" applyFont="1" applyAlignment="1">
      <alignment horizontal="left"/>
    </xf>
    <xf numFmtId="37" fontId="1" fillId="0" borderId="6" xfId="0" applyFont="1" applyBorder="1" applyAlignment="1">
      <alignment horizontal="right"/>
    </xf>
    <xf numFmtId="39" fontId="1" fillId="0" borderId="0" xfId="0" applyNumberFormat="1" applyFont="1" applyBorder="1" applyAlignment="1">
      <alignment/>
    </xf>
    <xf numFmtId="172" fontId="1" fillId="0" borderId="0" xfId="0" applyNumberFormat="1" applyFont="1" applyFill="1" applyAlignment="1">
      <alignment horizontal="centerContinuous"/>
    </xf>
    <xf numFmtId="37" fontId="1" fillId="0" borderId="6" xfId="0" applyFont="1" applyFill="1" applyBorder="1" applyAlignment="1">
      <alignment horizontal="right"/>
    </xf>
    <xf numFmtId="172" fontId="1" fillId="0" borderId="6" xfId="0" applyNumberFormat="1" applyFont="1" applyFill="1" applyBorder="1" applyAlignment="1">
      <alignment horizontal="centerContinuous"/>
    </xf>
    <xf numFmtId="172" fontId="1" fillId="0" borderId="6" xfId="0" applyNumberFormat="1" applyFont="1" applyFill="1" applyBorder="1" applyAlignment="1">
      <alignment horizontal="center"/>
    </xf>
    <xf numFmtId="37" fontId="1" fillId="0" borderId="0" xfId="0" applyFont="1" applyFill="1" applyAlignment="1" quotePrefix="1">
      <alignment horizontal="left"/>
    </xf>
    <xf numFmtId="43" fontId="1" fillId="0" borderId="0" xfId="15" applyFont="1" applyFill="1" applyAlignment="1">
      <alignment/>
    </xf>
    <xf numFmtId="43" fontId="1" fillId="0" borderId="0" xfId="15" applyFont="1" applyFill="1" applyAlignment="1">
      <alignment horizontal="right"/>
    </xf>
    <xf numFmtId="43" fontId="1" fillId="0" borderId="11" xfId="15" applyFont="1" applyFill="1" applyBorder="1" applyAlignment="1">
      <alignment horizontal="right"/>
    </xf>
    <xf numFmtId="43" fontId="1" fillId="0" borderId="6" xfId="15" applyFont="1" applyFill="1" applyBorder="1" applyAlignment="1">
      <alignment/>
    </xf>
    <xf numFmtId="37" fontId="1" fillId="0" borderId="0" xfId="0" applyFont="1" applyFill="1" applyBorder="1" applyAlignment="1" applyProtection="1">
      <alignment/>
      <protection/>
    </xf>
    <xf numFmtId="37" fontId="2" fillId="0" borderId="0" xfId="0" applyFont="1" applyFill="1" applyAlignment="1" applyProtection="1">
      <alignment horizontal="center"/>
      <protection/>
    </xf>
    <xf numFmtId="37" fontId="6" fillId="0" borderId="0" xfId="0" applyFont="1" applyFill="1" applyAlignment="1">
      <alignment horizontal="center"/>
    </xf>
    <xf numFmtId="37" fontId="1" fillId="0" borderId="11" xfId="0" applyFont="1" applyFill="1" applyBorder="1" applyAlignment="1">
      <alignment/>
    </xf>
    <xf numFmtId="172" fontId="1" fillId="0" borderId="0" xfId="0" applyNumberFormat="1" applyFont="1" applyFill="1" applyBorder="1" applyAlignment="1">
      <alignment horizontal="centerContinuous"/>
    </xf>
    <xf numFmtId="172" fontId="1" fillId="0" borderId="0" xfId="0" applyNumberFormat="1" applyFont="1" applyFill="1" applyBorder="1" applyAlignment="1">
      <alignment horizontal="center"/>
    </xf>
    <xf numFmtId="37" fontId="1" fillId="0" borderId="0" xfId="0" applyFont="1" applyAlignment="1" quotePrefix="1">
      <alignment horizontal="left"/>
    </xf>
    <xf numFmtId="37" fontId="1" fillId="0" borderId="7" xfId="0" applyFont="1" applyBorder="1" applyAlignment="1">
      <alignment/>
    </xf>
    <xf numFmtId="37" fontId="2" fillId="0" borderId="0" xfId="0" applyFont="1" applyFill="1" applyAlignment="1" quotePrefix="1">
      <alignment horizontal="left"/>
    </xf>
    <xf numFmtId="170" fontId="1" fillId="0" borderId="9" xfId="15" applyNumberFormat="1" applyFont="1" applyFill="1" applyBorder="1" applyAlignment="1" applyProtection="1">
      <alignment/>
      <protection/>
    </xf>
    <xf numFmtId="170" fontId="1" fillId="0" borderId="0" xfId="15" applyNumberFormat="1" applyFont="1" applyAlignment="1">
      <alignment/>
    </xf>
    <xf numFmtId="170" fontId="1" fillId="0" borderId="9" xfId="15" applyNumberFormat="1" applyFont="1" applyBorder="1" applyAlignment="1">
      <alignment/>
    </xf>
    <xf numFmtId="43" fontId="1" fillId="0" borderId="9" xfId="15" applyFont="1" applyBorder="1" applyAlignment="1">
      <alignment/>
    </xf>
    <xf numFmtId="37" fontId="2" fillId="0" borderId="0" xfId="0" applyFont="1" applyFill="1" applyAlignment="1" quotePrefix="1">
      <alignment horizontal="center"/>
    </xf>
    <xf numFmtId="43" fontId="1" fillId="0" borderId="0" xfId="15" applyFont="1" applyFill="1" applyAlignment="1">
      <alignment/>
    </xf>
    <xf numFmtId="43" fontId="1" fillId="0" borderId="0" xfId="15" applyFont="1" applyFill="1" applyBorder="1" applyAlignment="1" applyProtection="1">
      <alignment/>
      <protection/>
    </xf>
    <xf numFmtId="170" fontId="1" fillId="0" borderId="7" xfId="15" applyNumberFormat="1" applyFont="1" applyFill="1" applyBorder="1" applyAlignment="1" applyProtection="1">
      <alignment/>
      <protection/>
    </xf>
    <xf numFmtId="43" fontId="1" fillId="0" borderId="0" xfId="15" applyFont="1" applyFill="1" applyAlignment="1" quotePrefix="1">
      <alignment horizontal="right"/>
    </xf>
    <xf numFmtId="37" fontId="2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Alignment="1">
      <alignment horizontal="center"/>
    </xf>
    <xf numFmtId="37" fontId="2" fillId="0" borderId="0" xfId="0" applyFont="1" applyAlignment="1">
      <alignment horizontal="center"/>
    </xf>
    <xf numFmtId="37" fontId="2" fillId="0" borderId="0" xfId="0" applyFont="1" applyAlignment="1" quotePrefix="1">
      <alignment horizontal="center"/>
    </xf>
    <xf numFmtId="37" fontId="1" fillId="0" borderId="0" xfId="0" applyFont="1" applyAlignment="1">
      <alignment horizontal="left"/>
    </xf>
    <xf numFmtId="37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view="pageBreakPreview" zoomScaleSheetLayoutView="100" workbookViewId="0" topLeftCell="A23">
      <selection activeCell="B42" sqref="B42"/>
    </sheetView>
  </sheetViews>
  <sheetFormatPr defaultColWidth="9.140625" defaultRowHeight="12.75"/>
  <cols>
    <col min="1" max="1" width="34.140625" style="57" customWidth="1"/>
    <col min="2" max="2" width="13.28125" style="57" customWidth="1"/>
    <col min="3" max="3" width="12.28125" style="57" customWidth="1"/>
    <col min="4" max="4" width="11.8515625" style="57" customWidth="1"/>
    <col min="5" max="5" width="14.421875" style="57" customWidth="1"/>
    <col min="6" max="16384" width="9.140625" style="57" customWidth="1"/>
  </cols>
  <sheetData>
    <row r="1" spans="1:6" ht="12.75">
      <c r="A1" s="99" t="s">
        <v>20</v>
      </c>
      <c r="B1" s="99"/>
      <c r="C1" s="99"/>
      <c r="D1" s="99"/>
      <c r="E1" s="99"/>
      <c r="F1" s="19"/>
    </row>
    <row r="2" spans="1:6" ht="12.75">
      <c r="A2" s="99" t="s">
        <v>21</v>
      </c>
      <c r="B2" s="99"/>
      <c r="C2" s="99"/>
      <c r="D2" s="99"/>
      <c r="E2" s="99"/>
      <c r="F2" s="19"/>
    </row>
    <row r="3" spans="1:6" ht="12.75">
      <c r="A3" s="99" t="s">
        <v>22</v>
      </c>
      <c r="B3" s="99"/>
      <c r="C3" s="99"/>
      <c r="D3" s="99"/>
      <c r="E3" s="99"/>
      <c r="F3" s="19"/>
    </row>
    <row r="4" spans="1:6" ht="12.75">
      <c r="A4" s="19"/>
      <c r="B4" s="19"/>
      <c r="C4" s="19"/>
      <c r="D4" s="19"/>
      <c r="E4" s="19"/>
      <c r="F4" s="19"/>
    </row>
    <row r="5" spans="1:6" ht="12.75">
      <c r="A5" s="21" t="s">
        <v>166</v>
      </c>
      <c r="B5" s="19"/>
      <c r="C5" s="19"/>
      <c r="D5" s="19"/>
      <c r="E5" s="19"/>
      <c r="F5" s="19"/>
    </row>
    <row r="6" spans="1:6" ht="12.75">
      <c r="A6" s="21" t="s">
        <v>221</v>
      </c>
      <c r="B6" s="19"/>
      <c r="C6" s="19"/>
      <c r="D6" s="19"/>
      <c r="E6" s="19"/>
      <c r="F6" s="19"/>
    </row>
    <row r="7" spans="1:6" ht="12.75">
      <c r="A7" s="19"/>
      <c r="B7" s="19"/>
      <c r="C7" s="19"/>
      <c r="D7" s="19"/>
      <c r="E7" s="19"/>
      <c r="F7" s="19"/>
    </row>
    <row r="8" ht="12.75">
      <c r="A8" s="56" t="s">
        <v>82</v>
      </c>
    </row>
    <row r="9" ht="12.75">
      <c r="A9" s="56" t="s">
        <v>235</v>
      </c>
    </row>
    <row r="10" ht="12.75">
      <c r="A10" s="56"/>
    </row>
    <row r="11" spans="1:5" ht="12.75">
      <c r="A11" s="56"/>
      <c r="B11" s="100" t="s">
        <v>0</v>
      </c>
      <c r="C11" s="100"/>
      <c r="D11" s="100" t="s">
        <v>1</v>
      </c>
      <c r="E11" s="100"/>
    </row>
    <row r="12" spans="2:5" ht="12.75">
      <c r="B12" s="100" t="s">
        <v>79</v>
      </c>
      <c r="C12" s="100"/>
      <c r="D12" s="100" t="s">
        <v>223</v>
      </c>
      <c r="E12" s="100"/>
    </row>
    <row r="13" spans="2:5" ht="12.75">
      <c r="B13" s="101" t="s">
        <v>222</v>
      </c>
      <c r="C13" s="101"/>
      <c r="D13" s="101" t="s">
        <v>222</v>
      </c>
      <c r="E13" s="101"/>
    </row>
    <row r="14" spans="2:5" ht="12.75">
      <c r="B14" s="59" t="s">
        <v>224</v>
      </c>
      <c r="C14" s="59" t="s">
        <v>66</v>
      </c>
      <c r="D14" s="59" t="s">
        <v>224</v>
      </c>
      <c r="E14" s="59" t="s">
        <v>66</v>
      </c>
    </row>
    <row r="15" spans="2:5" ht="12.75">
      <c r="B15" s="58" t="s">
        <v>2</v>
      </c>
      <c r="C15" s="58" t="s">
        <v>2</v>
      </c>
      <c r="D15" s="58" t="s">
        <v>2</v>
      </c>
      <c r="E15" s="58" t="s">
        <v>2</v>
      </c>
    </row>
    <row r="17" spans="1:5" ht="12.75">
      <c r="A17" s="57" t="s">
        <v>32</v>
      </c>
      <c r="B17" s="62">
        <v>55552</v>
      </c>
      <c r="C17" s="62">
        <v>68445</v>
      </c>
      <c r="D17" s="62">
        <f>+B17</f>
        <v>55552</v>
      </c>
      <c r="E17" s="62">
        <f>+C17</f>
        <v>68445</v>
      </c>
    </row>
    <row r="19" spans="1:5" ht="12.75">
      <c r="A19" s="57" t="s">
        <v>72</v>
      </c>
      <c r="B19" s="57">
        <v>-54274</v>
      </c>
      <c r="C19" s="57">
        <v>-65848</v>
      </c>
      <c r="D19" s="57">
        <f>+B19</f>
        <v>-54274</v>
      </c>
      <c r="E19" s="57">
        <f>+C19</f>
        <v>-65848</v>
      </c>
    </row>
    <row r="21" spans="1:5" ht="12.75">
      <c r="A21" s="57" t="s">
        <v>73</v>
      </c>
      <c r="B21" s="62">
        <v>936</v>
      </c>
      <c r="C21" s="62">
        <v>537</v>
      </c>
      <c r="D21" s="62">
        <f>+B21</f>
        <v>936</v>
      </c>
      <c r="E21" s="62">
        <f>+C21</f>
        <v>537</v>
      </c>
    </row>
    <row r="22" spans="2:5" ht="12.75">
      <c r="B22" s="60"/>
      <c r="C22" s="60"/>
      <c r="D22" s="60"/>
      <c r="E22" s="60"/>
    </row>
    <row r="23" spans="1:5" ht="12.75">
      <c r="A23" s="57" t="s">
        <v>67</v>
      </c>
      <c r="B23" s="57">
        <f>SUM(B17:B21)</f>
        <v>2214</v>
      </c>
      <c r="C23" s="57">
        <f>SUM(C17:C21)</f>
        <v>3134</v>
      </c>
      <c r="D23" s="57">
        <f>SUM(D17:D21)</f>
        <v>2214</v>
      </c>
      <c r="E23" s="57">
        <f>SUM(E17:E21)</f>
        <v>3134</v>
      </c>
    </row>
    <row r="25" spans="1:5" ht="12.75">
      <c r="A25" s="57" t="s">
        <v>68</v>
      </c>
      <c r="B25" s="57">
        <v>-939</v>
      </c>
      <c r="C25" s="57">
        <v>-782</v>
      </c>
      <c r="D25" s="57">
        <f>+B25</f>
        <v>-939</v>
      </c>
      <c r="E25" s="57">
        <f>+C25</f>
        <v>-782</v>
      </c>
    </row>
    <row r="27" spans="1:5" ht="12.75">
      <c r="A27" s="86" t="s">
        <v>271</v>
      </c>
      <c r="B27" s="57">
        <v>-98</v>
      </c>
      <c r="C27" s="57">
        <v>-88</v>
      </c>
      <c r="D27" s="57">
        <f>+B27</f>
        <v>-98</v>
      </c>
      <c r="E27" s="57">
        <f>+C27</f>
        <v>-88</v>
      </c>
    </row>
    <row r="28" ht="12.75">
      <c r="A28" s="86" t="s">
        <v>280</v>
      </c>
    </row>
    <row r="30" spans="1:5" ht="12.75">
      <c r="A30" s="57" t="s">
        <v>69</v>
      </c>
      <c r="B30" s="63">
        <f>SUM(B23:B28)</f>
        <v>1177</v>
      </c>
      <c r="C30" s="63">
        <f>SUM(C23:C28)</f>
        <v>2264</v>
      </c>
      <c r="D30" s="63">
        <f>SUM(D23:D28)</f>
        <v>1177</v>
      </c>
      <c r="E30" s="63">
        <f>SUM(E23:E28)</f>
        <v>2264</v>
      </c>
    </row>
    <row r="32" spans="1:5" ht="12.75">
      <c r="A32" s="57" t="s">
        <v>59</v>
      </c>
      <c r="B32" s="62">
        <v>-352</v>
      </c>
      <c r="C32" s="62">
        <v>-666</v>
      </c>
      <c r="D32" s="62">
        <f>+B32</f>
        <v>-352</v>
      </c>
      <c r="E32" s="62">
        <f>+C32</f>
        <v>-666</v>
      </c>
    </row>
    <row r="33" spans="2:5" ht="12.75">
      <c r="B33" s="60"/>
      <c r="C33" s="60"/>
      <c r="D33" s="60"/>
      <c r="E33" s="60"/>
    </row>
    <row r="34" spans="1:5" ht="12.75">
      <c r="A34" s="57" t="s">
        <v>70</v>
      </c>
      <c r="B34" s="57">
        <f>SUM(B30:B32)</f>
        <v>825</v>
      </c>
      <c r="C34" s="57">
        <f>SUM(C30:C32)</f>
        <v>1598</v>
      </c>
      <c r="D34" s="57">
        <f>SUM(D30:D32)</f>
        <v>825</v>
      </c>
      <c r="E34" s="57">
        <f>SUM(E30:E32)</f>
        <v>1598</v>
      </c>
    </row>
    <row r="36" spans="1:5" ht="12.75">
      <c r="A36" s="57" t="s">
        <v>14</v>
      </c>
      <c r="B36" s="57">
        <v>-182</v>
      </c>
      <c r="C36" s="57">
        <v>-457</v>
      </c>
      <c r="D36" s="57">
        <f>+B36</f>
        <v>-182</v>
      </c>
      <c r="E36" s="57">
        <f>+C36</f>
        <v>-457</v>
      </c>
    </row>
    <row r="37" ht="12.75">
      <c r="D37" s="57" t="s">
        <v>249</v>
      </c>
    </row>
    <row r="38" spans="1:5" ht="13.5" thickBot="1">
      <c r="A38" s="57" t="s">
        <v>71</v>
      </c>
      <c r="B38" s="61">
        <f>SUM(B34:B36)</f>
        <v>643</v>
      </c>
      <c r="C38" s="61">
        <f>SUM(C34:C36)</f>
        <v>1141</v>
      </c>
      <c r="D38" s="61">
        <f>SUM(D34:D36)</f>
        <v>643</v>
      </c>
      <c r="E38" s="61">
        <f>SUM(E34:E36)</f>
        <v>1141</v>
      </c>
    </row>
    <row r="39" ht="13.5" thickTop="1"/>
    <row r="40" ht="12.75">
      <c r="A40" s="57" t="s">
        <v>136</v>
      </c>
    </row>
    <row r="42" spans="1:5" ht="12.75">
      <c r="A42" s="57" t="s">
        <v>135</v>
      </c>
      <c r="B42" s="70">
        <v>0.21</v>
      </c>
      <c r="C42" s="70">
        <v>0.36</v>
      </c>
      <c r="D42" s="70">
        <v>0.21</v>
      </c>
      <c r="E42" s="70">
        <v>0.36</v>
      </c>
    </row>
    <row r="44" spans="1:5" ht="13.5" thickBot="1">
      <c r="A44" s="57" t="s">
        <v>144</v>
      </c>
      <c r="B44" s="69" t="s">
        <v>139</v>
      </c>
      <c r="C44" s="69" t="s">
        <v>139</v>
      </c>
      <c r="D44" s="69" t="s">
        <v>139</v>
      </c>
      <c r="E44" s="69" t="s">
        <v>139</v>
      </c>
    </row>
    <row r="45" ht="13.5" thickTop="1"/>
    <row r="47" ht="12.75">
      <c r="A47" s="57" t="s">
        <v>145</v>
      </c>
    </row>
    <row r="48" ht="12.75">
      <c r="A48" s="57" t="s">
        <v>147</v>
      </c>
    </row>
    <row r="49" ht="12.75">
      <c r="A49" s="57" t="s">
        <v>146</v>
      </c>
    </row>
    <row r="52" ht="12.75">
      <c r="A52" s="51" t="s">
        <v>85</v>
      </c>
    </row>
    <row r="53" ht="12.75">
      <c r="A53" s="2" t="s">
        <v>230</v>
      </c>
    </row>
  </sheetData>
  <mergeCells count="9">
    <mergeCell ref="A2:E2"/>
    <mergeCell ref="A1:E1"/>
    <mergeCell ref="B12:C12"/>
    <mergeCell ref="B13:C13"/>
    <mergeCell ref="D12:E12"/>
    <mergeCell ref="D13:E13"/>
    <mergeCell ref="A3:E3"/>
    <mergeCell ref="D11:E11"/>
    <mergeCell ref="B11:C11"/>
  </mergeCells>
  <printOptions/>
  <pageMargins left="0.75" right="0.75" top="1" bottom="0.54" header="0.5" footer="0.5"/>
  <pageSetup horizontalDpi="300" verticalDpi="3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3:K1238"/>
  <sheetViews>
    <sheetView tabSelected="1" view="pageBreakPreview" zoomScale="75" zoomScaleNormal="90" zoomScaleSheetLayoutView="75" workbookViewId="0" topLeftCell="A11">
      <selection activeCell="F37" sqref="F37:G37"/>
    </sheetView>
  </sheetViews>
  <sheetFormatPr defaultColWidth="9.7109375" defaultRowHeight="12.75"/>
  <cols>
    <col min="1" max="1" width="4.7109375" style="2" customWidth="1"/>
    <col min="2" max="2" width="14.140625" style="2" customWidth="1"/>
    <col min="3" max="3" width="10.7109375" style="2" customWidth="1"/>
    <col min="4" max="4" width="11.8515625" style="2" customWidth="1"/>
    <col min="5" max="5" width="5.140625" style="2" customWidth="1"/>
    <col min="6" max="6" width="20.00390625" style="2" bestFit="1" customWidth="1"/>
    <col min="7" max="7" width="4.8515625" style="2" customWidth="1"/>
    <col min="8" max="8" width="20.7109375" style="2" customWidth="1"/>
    <col min="9" max="9" width="13.57421875" style="2" customWidth="1"/>
    <col min="10" max="10" width="10.140625" style="2" customWidth="1"/>
    <col min="11" max="16384" width="9.7109375" style="2" customWidth="1"/>
  </cols>
  <sheetData>
    <row r="3" spans="1:11" ht="12" customHeight="1">
      <c r="A3" s="99" t="s">
        <v>20</v>
      </c>
      <c r="B3" s="99"/>
      <c r="C3" s="99"/>
      <c r="D3" s="99"/>
      <c r="E3" s="99"/>
      <c r="F3" s="99"/>
      <c r="G3" s="99"/>
      <c r="H3" s="99"/>
      <c r="I3" s="19"/>
      <c r="J3" s="19"/>
      <c r="K3" s="19"/>
    </row>
    <row r="4" spans="1:11" ht="12" customHeight="1">
      <c r="A4" s="99" t="s">
        <v>21</v>
      </c>
      <c r="B4" s="99"/>
      <c r="C4" s="99"/>
      <c r="D4" s="99"/>
      <c r="E4" s="99"/>
      <c r="F4" s="99"/>
      <c r="G4" s="99"/>
      <c r="H4" s="99"/>
      <c r="I4" s="19"/>
      <c r="J4" s="4"/>
      <c r="K4" s="4"/>
    </row>
    <row r="5" spans="1:11" ht="12" customHeight="1">
      <c r="A5" s="99" t="s">
        <v>22</v>
      </c>
      <c r="B5" s="99"/>
      <c r="C5" s="99"/>
      <c r="D5" s="99"/>
      <c r="E5" s="99"/>
      <c r="F5" s="99"/>
      <c r="G5" s="99"/>
      <c r="H5" s="99"/>
      <c r="I5" s="19"/>
      <c r="J5" s="4"/>
      <c r="K5" s="4"/>
    </row>
    <row r="6" spans="1:8" ht="12" customHeight="1">
      <c r="A6" s="8"/>
      <c r="H6" s="20"/>
    </row>
    <row r="7" spans="2:8" ht="12.75">
      <c r="B7" s="8" t="s">
        <v>58</v>
      </c>
      <c r="F7" s="17"/>
      <c r="G7" s="17"/>
      <c r="H7" s="17"/>
    </row>
    <row r="8" spans="1:8" ht="12" customHeight="1">
      <c r="A8" s="5"/>
      <c r="B8" s="46" t="s">
        <v>220</v>
      </c>
      <c r="C8" s="5"/>
      <c r="D8" s="5"/>
      <c r="F8" s="47" t="s">
        <v>161</v>
      </c>
      <c r="G8" s="17"/>
      <c r="H8" s="47" t="s">
        <v>142</v>
      </c>
    </row>
    <row r="9" spans="1:8" ht="12" customHeight="1">
      <c r="A9" s="5"/>
      <c r="B9" s="5"/>
      <c r="C9" s="5"/>
      <c r="D9" s="5"/>
      <c r="E9" s="25"/>
      <c r="F9" s="47" t="s">
        <v>143</v>
      </c>
      <c r="G9" s="48"/>
      <c r="H9" s="47" t="s">
        <v>141</v>
      </c>
    </row>
    <row r="10" spans="1:8" ht="12.75">
      <c r="A10" s="5"/>
      <c r="B10" s="5"/>
      <c r="C10" s="5"/>
      <c r="D10" s="5"/>
      <c r="E10" s="25"/>
      <c r="F10" s="49" t="s">
        <v>225</v>
      </c>
      <c r="G10" s="48"/>
      <c r="H10" s="47" t="s">
        <v>314</v>
      </c>
    </row>
    <row r="11" spans="1:8" ht="12.75">
      <c r="A11" s="5"/>
      <c r="B11" s="5"/>
      <c r="C11" s="5"/>
      <c r="D11" s="5"/>
      <c r="E11" s="25"/>
      <c r="F11" s="47" t="s">
        <v>2</v>
      </c>
      <c r="G11" s="48"/>
      <c r="H11" s="47" t="s">
        <v>2</v>
      </c>
    </row>
    <row r="12" spans="1:8" ht="12" customHeight="1">
      <c r="A12" s="5"/>
      <c r="B12" s="5"/>
      <c r="C12" s="5"/>
      <c r="D12" s="5"/>
      <c r="F12" s="17"/>
      <c r="G12" s="17"/>
      <c r="H12" s="17"/>
    </row>
    <row r="13" spans="1:4" ht="12" customHeight="1">
      <c r="A13" s="5"/>
      <c r="B13" s="46" t="s">
        <v>52</v>
      </c>
      <c r="C13" s="5"/>
      <c r="D13" s="5"/>
    </row>
    <row r="14" spans="1:4" ht="12" customHeight="1">
      <c r="A14" s="5"/>
      <c r="B14" s="5"/>
      <c r="C14" s="5"/>
      <c r="D14" s="5"/>
    </row>
    <row r="15" spans="2:9" ht="12.75" customHeight="1">
      <c r="B15" s="3" t="s">
        <v>34</v>
      </c>
      <c r="C15" s="5"/>
      <c r="D15" s="5"/>
      <c r="F15" s="2">
        <v>68461</v>
      </c>
      <c r="H15" s="2">
        <v>68940</v>
      </c>
      <c r="I15" s="5"/>
    </row>
    <row r="16" spans="2:9" ht="12.75" customHeight="1">
      <c r="B16" s="21" t="s">
        <v>23</v>
      </c>
      <c r="C16" s="5"/>
      <c r="D16" s="5"/>
      <c r="F16" s="2">
        <v>63846</v>
      </c>
      <c r="H16" s="2">
        <v>63586</v>
      </c>
      <c r="I16" s="5"/>
    </row>
    <row r="17" spans="2:9" ht="12.75" customHeight="1">
      <c r="B17" s="3" t="s">
        <v>16</v>
      </c>
      <c r="C17" s="13"/>
      <c r="F17" s="2">
        <v>287951</v>
      </c>
      <c r="H17" s="2">
        <v>287791</v>
      </c>
      <c r="I17" s="5"/>
    </row>
    <row r="18" spans="2:9" ht="12.75">
      <c r="B18" s="3" t="s">
        <v>228</v>
      </c>
      <c r="C18" s="5"/>
      <c r="D18" s="5"/>
      <c r="F18" s="2">
        <v>4078</v>
      </c>
      <c r="H18" s="2">
        <v>4159</v>
      </c>
      <c r="I18" s="5"/>
    </row>
    <row r="19" spans="2:9" ht="12.75">
      <c r="B19" s="3" t="s">
        <v>213</v>
      </c>
      <c r="C19" s="5"/>
      <c r="D19" s="5"/>
      <c r="F19" s="2">
        <v>8561</v>
      </c>
      <c r="H19" s="2">
        <v>8657</v>
      </c>
      <c r="I19" s="5"/>
    </row>
    <row r="20" spans="2:9" ht="12.75">
      <c r="B20" s="3" t="s">
        <v>57</v>
      </c>
      <c r="C20" s="5"/>
      <c r="D20" s="5"/>
      <c r="F20" s="2">
        <v>1</v>
      </c>
      <c r="H20" s="2">
        <v>1</v>
      </c>
      <c r="I20" s="5"/>
    </row>
    <row r="21" spans="2:9" ht="12.75">
      <c r="B21" s="3" t="s">
        <v>51</v>
      </c>
      <c r="C21" s="5"/>
      <c r="D21" s="5"/>
      <c r="F21" s="2">
        <v>47043</v>
      </c>
      <c r="H21" s="2">
        <v>47034</v>
      </c>
      <c r="I21" s="5"/>
    </row>
    <row r="22" spans="2:9" ht="12.75">
      <c r="B22" s="3"/>
      <c r="C22" s="12"/>
      <c r="D22" s="5"/>
      <c r="F22" s="41">
        <f>SUM(F15:F21)</f>
        <v>479941</v>
      </c>
      <c r="H22" s="41">
        <f>SUM(H15:H21)</f>
        <v>480168</v>
      </c>
      <c r="I22" s="5"/>
    </row>
    <row r="23" ht="12" customHeight="1"/>
    <row r="24" ht="12" customHeight="1">
      <c r="B24" s="3"/>
    </row>
    <row r="25" spans="2:8" ht="12" customHeight="1">
      <c r="B25" s="8" t="s">
        <v>8</v>
      </c>
      <c r="F25" s="17"/>
      <c r="G25" s="17"/>
      <c r="H25" s="17"/>
    </row>
    <row r="26" spans="2:8" ht="12" customHeight="1">
      <c r="B26" s="3"/>
      <c r="F26" s="14"/>
      <c r="G26" s="17"/>
      <c r="H26" s="14"/>
    </row>
    <row r="27" spans="2:8" ht="12" customHeight="1">
      <c r="B27" s="2" t="s">
        <v>9</v>
      </c>
      <c r="C27" s="13"/>
      <c r="F27" s="1">
        <v>156671</v>
      </c>
      <c r="G27" s="17"/>
      <c r="H27" s="1">
        <v>158227</v>
      </c>
    </row>
    <row r="28" spans="2:8" ht="12" customHeight="1">
      <c r="B28" s="3" t="s">
        <v>35</v>
      </c>
      <c r="C28" s="11"/>
      <c r="F28" s="1">
        <v>70099</v>
      </c>
      <c r="G28" s="17"/>
      <c r="H28" s="1">
        <v>72187</v>
      </c>
    </row>
    <row r="29" spans="2:8" ht="12" customHeight="1">
      <c r="B29" s="3" t="s">
        <v>65</v>
      </c>
      <c r="C29" s="11"/>
      <c r="F29" s="1">
        <v>43049</v>
      </c>
      <c r="G29" s="17"/>
      <c r="H29" s="1">
        <v>46049</v>
      </c>
    </row>
    <row r="30" spans="2:8" ht="12.75">
      <c r="B30" s="3" t="s">
        <v>10</v>
      </c>
      <c r="C30" s="11"/>
      <c r="F30" s="15">
        <v>16547</v>
      </c>
      <c r="G30" s="17"/>
      <c r="H30" s="15">
        <v>20970</v>
      </c>
    </row>
    <row r="31" spans="6:8" ht="12" customHeight="1">
      <c r="F31" s="15">
        <f>SUM(F27:F30)</f>
        <v>286366</v>
      </c>
      <c r="G31" s="17"/>
      <c r="H31" s="15">
        <f>SUM(H25:H30)</f>
        <v>297433</v>
      </c>
    </row>
    <row r="32" spans="6:8" ht="12" customHeight="1">
      <c r="F32" s="1"/>
      <c r="G32" s="17"/>
      <c r="H32" s="1"/>
    </row>
    <row r="33" spans="2:8" ht="12" customHeight="1">
      <c r="B33" s="8" t="s">
        <v>11</v>
      </c>
      <c r="F33" s="1"/>
      <c r="G33" s="17"/>
      <c r="H33" s="1"/>
    </row>
    <row r="34" spans="2:8" ht="12" customHeight="1">
      <c r="B34" s="3"/>
      <c r="F34" s="1"/>
      <c r="G34" s="17"/>
      <c r="H34" s="1"/>
    </row>
    <row r="35" spans="2:8" ht="12" customHeight="1">
      <c r="B35" s="3" t="s">
        <v>12</v>
      </c>
      <c r="C35" s="11"/>
      <c r="F35" s="1">
        <v>84400</v>
      </c>
      <c r="G35" s="17"/>
      <c r="H35" s="1">
        <v>84480</v>
      </c>
    </row>
    <row r="36" spans="2:8" ht="12" customHeight="1">
      <c r="B36" s="3" t="s">
        <v>64</v>
      </c>
      <c r="C36" s="11"/>
      <c r="F36" s="1">
        <v>43585</v>
      </c>
      <c r="G36" s="17"/>
      <c r="H36" s="1">
        <v>45210</v>
      </c>
    </row>
    <row r="37" spans="2:8" ht="12" customHeight="1">
      <c r="B37" s="3" t="s">
        <v>59</v>
      </c>
      <c r="C37" s="11"/>
      <c r="F37" s="1">
        <v>368</v>
      </c>
      <c r="G37" s="17"/>
      <c r="H37" s="1">
        <v>989</v>
      </c>
    </row>
    <row r="38" spans="3:8" ht="12" customHeight="1">
      <c r="C38" s="3"/>
      <c r="F38" s="44">
        <f>SUM(F35:F37)</f>
        <v>128353</v>
      </c>
      <c r="G38" s="17"/>
      <c r="H38" s="44">
        <f>SUM(H35:H37)</f>
        <v>130679</v>
      </c>
    </row>
    <row r="39" ht="12" customHeight="1"/>
    <row r="40" spans="2:8" ht="12" customHeight="1">
      <c r="B40" s="8" t="s">
        <v>13</v>
      </c>
      <c r="F40" s="2">
        <f>+F31-F38</f>
        <v>158013</v>
      </c>
      <c r="H40" s="2">
        <f>+H31-H38</f>
        <v>166754</v>
      </c>
    </row>
    <row r="41" spans="6:8" ht="13.5" customHeight="1" thickBot="1">
      <c r="F41" s="16">
        <f>+F40+F22</f>
        <v>637954</v>
      </c>
      <c r="H41" s="16">
        <f>+H40+H22</f>
        <v>646922</v>
      </c>
    </row>
    <row r="42" spans="6:8" ht="13.5" customHeight="1">
      <c r="F42" s="17"/>
      <c r="H42" s="17"/>
    </row>
    <row r="43" spans="2:8" ht="13.5" customHeight="1">
      <c r="B43" s="25" t="s">
        <v>31</v>
      </c>
      <c r="F43" s="17"/>
      <c r="H43" s="17"/>
    </row>
    <row r="44" spans="5:8" ht="12" customHeight="1">
      <c r="E44" s="17"/>
      <c r="F44" s="17"/>
      <c r="G44" s="17"/>
      <c r="H44" s="17"/>
    </row>
    <row r="45" spans="5:8" ht="12" customHeight="1">
      <c r="E45" s="17"/>
      <c r="F45" s="17"/>
      <c r="G45" s="17"/>
      <c r="H45" s="17"/>
    </row>
    <row r="46" spans="2:8" ht="12.75">
      <c r="B46" s="3" t="s">
        <v>60</v>
      </c>
      <c r="E46" s="17"/>
      <c r="F46" s="17">
        <v>314667</v>
      </c>
      <c r="G46" s="17"/>
      <c r="H46" s="17">
        <v>314667</v>
      </c>
    </row>
    <row r="47" spans="2:8" ht="12.75">
      <c r="B47" s="3" t="s">
        <v>61</v>
      </c>
      <c r="E47" s="17"/>
      <c r="F47" s="17">
        <v>280567</v>
      </c>
      <c r="G47" s="17"/>
      <c r="H47" s="17">
        <v>280003</v>
      </c>
    </row>
    <row r="48" spans="2:8" ht="12.75">
      <c r="B48" s="3" t="s">
        <v>194</v>
      </c>
      <c r="C48" s="11"/>
      <c r="E48" s="17"/>
      <c r="F48" s="50">
        <v>-791</v>
      </c>
      <c r="G48" s="17"/>
      <c r="H48" s="50">
        <v>-787</v>
      </c>
    </row>
    <row r="49" spans="2:8" ht="12.75">
      <c r="B49" s="2" t="s">
        <v>62</v>
      </c>
      <c r="C49" s="11"/>
      <c r="E49" s="17"/>
      <c r="F49" s="17">
        <f>SUM(F46:F48)</f>
        <v>594443</v>
      </c>
      <c r="G49" s="17"/>
      <c r="H49" s="17">
        <f>SUM(H46:H48)</f>
        <v>593883</v>
      </c>
    </row>
    <row r="50" spans="2:8" ht="12.75">
      <c r="B50" s="3" t="s">
        <v>14</v>
      </c>
      <c r="C50" s="3"/>
      <c r="F50" s="2">
        <v>4565</v>
      </c>
      <c r="H50" s="2">
        <v>6146</v>
      </c>
    </row>
    <row r="51" spans="2:8" ht="12.75">
      <c r="B51" s="3"/>
      <c r="C51" s="3"/>
      <c r="F51" s="41">
        <f>SUM(F49:F50)</f>
        <v>599008</v>
      </c>
      <c r="H51" s="41">
        <f>SUM(H49:H50)</f>
        <v>600029</v>
      </c>
    </row>
    <row r="52" spans="2:3" ht="12.75">
      <c r="B52" s="3"/>
      <c r="C52" s="3"/>
    </row>
    <row r="53" spans="2:8" ht="12.75">
      <c r="B53" s="3" t="s">
        <v>56</v>
      </c>
      <c r="C53" s="3"/>
      <c r="F53" s="14">
        <v>3023</v>
      </c>
      <c r="H53" s="14">
        <v>3786</v>
      </c>
    </row>
    <row r="54" spans="2:8" ht="12.75">
      <c r="B54" s="3" t="s">
        <v>24</v>
      </c>
      <c r="F54" s="1">
        <v>27971</v>
      </c>
      <c r="H54" s="1">
        <v>35133</v>
      </c>
    </row>
    <row r="55" spans="2:8" ht="12" customHeight="1">
      <c r="B55" s="3" t="s">
        <v>17</v>
      </c>
      <c r="F55" s="1">
        <v>7952</v>
      </c>
      <c r="H55" s="15">
        <v>7974</v>
      </c>
    </row>
    <row r="56" spans="2:8" ht="13.5" customHeight="1">
      <c r="B56" s="3" t="s">
        <v>63</v>
      </c>
      <c r="F56" s="44">
        <f>SUM(F53:F55)</f>
        <v>38946</v>
      </c>
      <c r="H56" s="44">
        <f>SUM(H53:H55)</f>
        <v>46893</v>
      </c>
    </row>
    <row r="57" spans="2:8" ht="13.5" customHeight="1">
      <c r="B57" s="3"/>
      <c r="F57" s="17"/>
      <c r="H57" s="17"/>
    </row>
    <row r="58" spans="2:8" ht="13.5" customHeight="1" thickBot="1">
      <c r="B58" s="3"/>
      <c r="F58" s="53">
        <f>+F51+F56</f>
        <v>637954</v>
      </c>
      <c r="H58" s="53">
        <f>+H51+H56</f>
        <v>646922</v>
      </c>
    </row>
    <row r="59" spans="2:8" ht="13.5" customHeight="1">
      <c r="B59" s="3"/>
      <c r="F59" s="17"/>
      <c r="H59" s="17"/>
    </row>
    <row r="60" spans="2:8" ht="13.5" customHeight="1">
      <c r="B60" s="3" t="s">
        <v>315</v>
      </c>
      <c r="F60" s="17"/>
      <c r="H60" s="17"/>
    </row>
    <row r="61" spans="2:8" ht="13.5" customHeight="1">
      <c r="B61" s="51"/>
      <c r="C61" s="17"/>
      <c r="D61" s="17"/>
      <c r="E61" s="17"/>
      <c r="F61" s="52"/>
      <c r="G61" s="17"/>
      <c r="H61" s="52"/>
    </row>
    <row r="62" spans="2:8" ht="13.5" customHeight="1">
      <c r="B62" s="51" t="s">
        <v>84</v>
      </c>
      <c r="C62" s="17"/>
      <c r="D62" s="17"/>
      <c r="E62" s="17"/>
      <c r="F62" s="18"/>
      <c r="G62" s="17"/>
      <c r="H62" s="18"/>
    </row>
    <row r="63" ht="12" customHeight="1">
      <c r="B63" s="2" t="s">
        <v>231</v>
      </c>
    </row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spans="1:2" ht="12" customHeight="1">
      <c r="A99" s="3"/>
      <c r="B99" s="27"/>
    </row>
    <row r="100" ht="12" customHeight="1">
      <c r="B100" s="27"/>
    </row>
    <row r="101" ht="12" customHeight="1"/>
    <row r="102" spans="1:2" ht="12" customHeight="1">
      <c r="A102" s="3"/>
      <c r="B102" s="3"/>
    </row>
    <row r="103" ht="12" customHeight="1">
      <c r="A103" s="3"/>
    </row>
    <row r="104" spans="1:2" ht="12" customHeight="1">
      <c r="A104" s="3"/>
      <c r="B104" s="3"/>
    </row>
    <row r="105" ht="12" customHeight="1"/>
    <row r="106" spans="1:2" ht="12" customHeight="1">
      <c r="A106" s="3"/>
      <c r="B106" s="3"/>
    </row>
    <row r="107" ht="12" customHeight="1"/>
    <row r="108" ht="12" customHeight="1">
      <c r="F108" s="6"/>
    </row>
    <row r="109" ht="12" customHeight="1"/>
    <row r="110" spans="2:6" ht="12" customHeight="1">
      <c r="B110" s="3"/>
      <c r="F110" s="7"/>
    </row>
    <row r="111" spans="2:6" ht="12" customHeight="1">
      <c r="B111" s="3"/>
      <c r="F111" s="7"/>
    </row>
    <row r="112" spans="2:6" ht="12" customHeight="1">
      <c r="B112" s="3"/>
      <c r="F112" s="26"/>
    </row>
    <row r="113" ht="12" customHeight="1"/>
    <row r="114" ht="12" customHeight="1">
      <c r="F114" s="7"/>
    </row>
    <row r="115" ht="12" customHeight="1"/>
    <row r="116" ht="12" customHeight="1"/>
    <row r="117" spans="1:2" ht="12" customHeight="1">
      <c r="A117" s="3"/>
      <c r="B117" s="3"/>
    </row>
    <row r="118" ht="12" customHeight="1"/>
    <row r="119" spans="1:2" ht="12" customHeight="1">
      <c r="A119" s="3"/>
      <c r="B119" s="3"/>
    </row>
    <row r="120" ht="12" customHeight="1"/>
    <row r="121" ht="12" customHeight="1">
      <c r="F121" s="6"/>
    </row>
    <row r="122" ht="12" customHeight="1"/>
    <row r="123" spans="2:6" ht="12" customHeight="1">
      <c r="B123" s="3"/>
      <c r="F123" s="7"/>
    </row>
    <row r="124" ht="12" customHeight="1"/>
    <row r="125" spans="1:2" ht="12" customHeight="1">
      <c r="A125" s="3"/>
      <c r="B125" s="27"/>
    </row>
    <row r="126" ht="12" customHeight="1">
      <c r="B126" s="27"/>
    </row>
    <row r="127" ht="12" customHeight="1"/>
    <row r="128" ht="12" customHeight="1">
      <c r="F128" s="6"/>
    </row>
    <row r="129" ht="12" customHeight="1"/>
    <row r="130" ht="12" customHeight="1">
      <c r="B130" s="3"/>
    </row>
    <row r="131" ht="12" customHeight="1"/>
    <row r="132" ht="12" customHeight="1">
      <c r="B132" s="3"/>
    </row>
    <row r="133" ht="12" customHeight="1"/>
    <row r="134" ht="12" customHeight="1">
      <c r="B134" s="3"/>
    </row>
    <row r="135" ht="12" customHeight="1"/>
    <row r="136" spans="1:2" ht="12" customHeight="1">
      <c r="A136" s="3"/>
      <c r="B136" s="27"/>
    </row>
    <row r="137" ht="12" customHeight="1">
      <c r="B137" s="27"/>
    </row>
    <row r="138" ht="12" customHeight="1">
      <c r="B138" s="27"/>
    </row>
    <row r="139" ht="12" customHeight="1"/>
    <row r="140" spans="1:2" ht="12" customHeight="1">
      <c r="A140" s="3"/>
      <c r="B140" s="27"/>
    </row>
    <row r="141" ht="12" customHeight="1">
      <c r="B141" s="27"/>
    </row>
    <row r="142" ht="12" customHeight="1"/>
    <row r="143" spans="1:2" ht="12" customHeight="1">
      <c r="A143" s="3"/>
      <c r="B143" s="3"/>
    </row>
    <row r="144" ht="12" customHeight="1"/>
    <row r="145" spans="1:2" ht="12" customHeight="1">
      <c r="A145" s="3"/>
      <c r="B145" s="27"/>
    </row>
    <row r="146" ht="12" customHeight="1">
      <c r="B146" s="27"/>
    </row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spans="1:2" ht="12" customHeight="1">
      <c r="A156" s="3"/>
      <c r="B156" s="3"/>
    </row>
    <row r="157" ht="12" customHeight="1"/>
    <row r="158" ht="12" customHeight="1">
      <c r="F158" s="6"/>
    </row>
    <row r="159" ht="12" customHeight="1"/>
    <row r="160" ht="12" customHeight="1">
      <c r="B160" s="3"/>
    </row>
    <row r="161" spans="3:6" ht="12" customHeight="1">
      <c r="C161" s="3"/>
      <c r="F161" s="7"/>
    </row>
    <row r="162" spans="3:6" ht="12" customHeight="1">
      <c r="C162" s="3"/>
      <c r="F162" s="7"/>
    </row>
    <row r="163" ht="12" customHeight="1"/>
    <row r="164" ht="12" customHeight="1">
      <c r="F164" s="7"/>
    </row>
    <row r="165" ht="12" customHeight="1"/>
    <row r="166" spans="1:2" ht="12" customHeight="1">
      <c r="A166" s="3"/>
      <c r="B166" s="3"/>
    </row>
    <row r="167" ht="12" customHeight="1"/>
    <row r="168" spans="1:2" ht="12" customHeight="1">
      <c r="A168" s="3"/>
      <c r="B168" s="3"/>
    </row>
    <row r="169" ht="12" customHeight="1"/>
    <row r="170" spans="1:2" ht="12" customHeight="1">
      <c r="A170" s="3"/>
      <c r="B170" s="3"/>
    </row>
    <row r="171" ht="12" customHeight="1"/>
    <row r="172" spans="1:2" ht="12" customHeight="1">
      <c r="A172" s="3"/>
      <c r="B172" s="3"/>
    </row>
    <row r="173" ht="12" customHeight="1"/>
    <row r="174" spans="1:2" ht="12" customHeight="1">
      <c r="A174" s="3"/>
      <c r="B174" s="3"/>
    </row>
    <row r="175" ht="12" customHeight="1"/>
    <row r="176" spans="1:2" ht="12" customHeight="1">
      <c r="A176" s="3"/>
      <c r="B176" s="3"/>
    </row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>
      <c r="A189" s="3"/>
    </row>
    <row r="190" ht="12" customHeight="1">
      <c r="A190" s="3"/>
    </row>
    <row r="191" ht="12" customHeight="1">
      <c r="A191" s="3"/>
    </row>
    <row r="192" ht="12" customHeight="1"/>
    <row r="193" ht="12" customHeight="1">
      <c r="A193" s="3"/>
    </row>
    <row r="194" ht="12" customHeight="1"/>
    <row r="195" spans="1:2" ht="12" customHeight="1">
      <c r="A195" s="3"/>
      <c r="B195" s="3"/>
    </row>
    <row r="196" ht="12" customHeight="1"/>
    <row r="197" spans="1:2" ht="12" customHeight="1">
      <c r="A197" s="3"/>
      <c r="B197" s="3"/>
    </row>
    <row r="198" ht="12" customHeight="1">
      <c r="B198" s="3"/>
    </row>
    <row r="199" ht="12" customHeight="1"/>
    <row r="200" spans="1:2" ht="12" customHeight="1">
      <c r="A200" s="3"/>
      <c r="B200" s="3"/>
    </row>
    <row r="201" ht="12" customHeight="1"/>
    <row r="202" spans="1:2" ht="12" customHeight="1">
      <c r="A202" s="3"/>
      <c r="B202" s="3"/>
    </row>
    <row r="203" ht="12" customHeight="1"/>
    <row r="204" ht="12" customHeight="1"/>
    <row r="205" ht="12" customHeight="1">
      <c r="A205" s="3"/>
    </row>
    <row r="206" ht="12" customHeight="1"/>
    <row r="207" ht="12" customHeight="1"/>
    <row r="208" ht="12" customHeight="1">
      <c r="A208" s="3"/>
    </row>
    <row r="209" ht="12" customHeight="1">
      <c r="A209" s="3"/>
    </row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>
      <c r="C368" s="3" t="s">
        <v>3</v>
      </c>
    </row>
    <row r="369" ht="12" customHeight="1"/>
    <row r="370" ht="12" customHeight="1">
      <c r="C370" s="3" t="s">
        <v>4</v>
      </c>
    </row>
    <row r="371" ht="12" customHeight="1"/>
    <row r="372" ht="12" customHeight="1">
      <c r="C372" s="3" t="s">
        <v>5</v>
      </c>
    </row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>
      <c r="A1225" s="3" t="s">
        <v>6</v>
      </c>
    </row>
    <row r="1226" ht="12" customHeight="1"/>
    <row r="1227" ht="12" customHeight="1">
      <c r="A1227" s="3" t="s">
        <v>3</v>
      </c>
    </row>
    <row r="1228" ht="12" customHeight="1"/>
    <row r="1229" ht="12" customHeight="1">
      <c r="A1229" s="3" t="s">
        <v>4</v>
      </c>
    </row>
    <row r="1230" ht="12" customHeight="1"/>
    <row r="1231" ht="12" customHeight="1">
      <c r="A1231" s="3" t="s">
        <v>7</v>
      </c>
    </row>
    <row r="1232" ht="12" customHeight="1">
      <c r="A1232" s="3" t="s">
        <v>6</v>
      </c>
    </row>
    <row r="1233" ht="12" customHeight="1"/>
    <row r="1234" ht="12" customHeight="1">
      <c r="A1234" s="3" t="s">
        <v>3</v>
      </c>
    </row>
    <row r="1235" ht="12" customHeight="1"/>
    <row r="1236" ht="12" customHeight="1">
      <c r="A1236" s="3" t="s">
        <v>4</v>
      </c>
    </row>
    <row r="1237" ht="12" customHeight="1"/>
    <row r="1238" ht="12" customHeight="1">
      <c r="A1238" s="3" t="s">
        <v>7</v>
      </c>
    </row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634" ht="12" customHeight="1"/>
    <row r="1636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</sheetData>
  <mergeCells count="3">
    <mergeCell ref="A3:H3"/>
    <mergeCell ref="A4:H4"/>
    <mergeCell ref="A5:H5"/>
  </mergeCells>
  <printOptions/>
  <pageMargins left="0.512" right="0.512" top="0.45" bottom="0.25" header="0.31" footer="0.23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view="pageBreakPreview" zoomScale="75" zoomScaleSheetLayoutView="75" workbookViewId="0" topLeftCell="A10">
      <selection activeCell="C21" sqref="C21"/>
    </sheetView>
  </sheetViews>
  <sheetFormatPr defaultColWidth="9.140625" defaultRowHeight="12.75"/>
  <cols>
    <col min="1" max="1" width="34.00390625" style="57" customWidth="1"/>
    <col min="2" max="2" width="13.140625" style="57" customWidth="1"/>
    <col min="3" max="4" width="12.28125" style="57" customWidth="1"/>
    <col min="5" max="6" width="14.421875" style="57" customWidth="1"/>
    <col min="7" max="7" width="15.00390625" style="57" customWidth="1"/>
    <col min="8" max="8" width="11.421875" style="57" customWidth="1"/>
    <col min="9" max="16384" width="9.140625" style="57" customWidth="1"/>
  </cols>
  <sheetData>
    <row r="1" spans="1:8" ht="12.75">
      <c r="A1" s="99" t="s">
        <v>20</v>
      </c>
      <c r="B1" s="99"/>
      <c r="C1" s="99"/>
      <c r="D1" s="99"/>
      <c r="E1" s="99"/>
      <c r="F1" s="99"/>
      <c r="G1" s="99"/>
      <c r="H1" s="99"/>
    </row>
    <row r="2" spans="1:8" ht="12.75">
      <c r="A2" s="99" t="s">
        <v>21</v>
      </c>
      <c r="B2" s="99"/>
      <c r="C2" s="99"/>
      <c r="D2" s="99"/>
      <c r="E2" s="99"/>
      <c r="F2" s="99"/>
      <c r="G2" s="99"/>
      <c r="H2" s="99"/>
    </row>
    <row r="3" spans="1:8" ht="12.75">
      <c r="A3" s="99" t="s">
        <v>22</v>
      </c>
      <c r="B3" s="99"/>
      <c r="C3" s="99"/>
      <c r="D3" s="99"/>
      <c r="E3" s="99"/>
      <c r="F3" s="99"/>
      <c r="G3" s="99"/>
      <c r="H3" s="99"/>
    </row>
    <row r="4" spans="1:8" ht="12.75">
      <c r="A4" s="19"/>
      <c r="B4" s="19"/>
      <c r="C4" s="19"/>
      <c r="D4" s="19"/>
      <c r="E4" s="19"/>
      <c r="F4" s="19"/>
      <c r="G4" s="19"/>
      <c r="H4" s="19"/>
    </row>
    <row r="5" ht="12.75">
      <c r="A5" s="56" t="s">
        <v>81</v>
      </c>
    </row>
    <row r="6" ht="12.75">
      <c r="A6" s="56" t="s">
        <v>234</v>
      </c>
    </row>
    <row r="7" ht="12.75">
      <c r="F7" s="58" t="s">
        <v>197</v>
      </c>
    </row>
    <row r="8" spans="2:8" ht="12.75">
      <c r="B8" s="58" t="s">
        <v>74</v>
      </c>
      <c r="C8" s="58" t="s">
        <v>137</v>
      </c>
      <c r="D8" s="58" t="s">
        <v>183</v>
      </c>
      <c r="E8" s="58" t="s">
        <v>185</v>
      </c>
      <c r="F8" s="58" t="s">
        <v>186</v>
      </c>
      <c r="G8" s="58" t="s">
        <v>187</v>
      </c>
      <c r="H8" s="58" t="s">
        <v>76</v>
      </c>
    </row>
    <row r="9" spans="2:8" ht="12.75">
      <c r="B9" s="58" t="s">
        <v>75</v>
      </c>
      <c r="C9" s="58" t="s">
        <v>138</v>
      </c>
      <c r="D9" s="58" t="s">
        <v>184</v>
      </c>
      <c r="E9" s="58" t="s">
        <v>61</v>
      </c>
      <c r="F9" s="58" t="s">
        <v>61</v>
      </c>
      <c r="G9" s="58" t="s">
        <v>219</v>
      </c>
      <c r="H9" s="58"/>
    </row>
    <row r="10" spans="2:8" ht="12.75">
      <c r="B10" s="58"/>
      <c r="C10" s="58"/>
      <c r="D10" s="58"/>
      <c r="E10" s="58"/>
      <c r="F10" s="58"/>
      <c r="G10" s="59"/>
      <c r="H10" s="58"/>
    </row>
    <row r="11" spans="2:8" ht="12.75">
      <c r="B11" s="58" t="s">
        <v>2</v>
      </c>
      <c r="C11" s="58" t="s">
        <v>2</v>
      </c>
      <c r="D11" s="58" t="s">
        <v>2</v>
      </c>
      <c r="E11" s="58" t="s">
        <v>2</v>
      </c>
      <c r="F11" s="58" t="s">
        <v>2</v>
      </c>
      <c r="G11" s="58" t="s">
        <v>2</v>
      </c>
      <c r="H11" s="58" t="s">
        <v>2</v>
      </c>
    </row>
    <row r="13" spans="1:8" ht="12.75">
      <c r="A13" s="86" t="s">
        <v>226</v>
      </c>
      <c r="B13" s="57">
        <v>314667</v>
      </c>
      <c r="C13" s="57">
        <v>-787</v>
      </c>
      <c r="D13" s="57">
        <v>116320</v>
      </c>
      <c r="E13" s="57">
        <v>89158</v>
      </c>
      <c r="F13" s="57">
        <v>1865</v>
      </c>
      <c r="G13" s="57">
        <v>79940</v>
      </c>
      <c r="H13" s="57">
        <f>SUM(B13:G13)</f>
        <v>601163</v>
      </c>
    </row>
    <row r="14" ht="12.75">
      <c r="A14" s="57" t="s">
        <v>284</v>
      </c>
    </row>
    <row r="17" spans="1:8" ht="12.75">
      <c r="A17" s="86" t="s">
        <v>289</v>
      </c>
      <c r="B17" s="91">
        <v>0</v>
      </c>
      <c r="C17" s="91">
        <v>0</v>
      </c>
      <c r="D17" s="91">
        <v>0</v>
      </c>
      <c r="E17" s="60">
        <v>-9797</v>
      </c>
      <c r="F17" s="92">
        <v>0</v>
      </c>
      <c r="G17" s="91">
        <f>2517</f>
        <v>2517</v>
      </c>
      <c r="H17" s="60">
        <f>SUM(B17:G17)</f>
        <v>-7280</v>
      </c>
    </row>
    <row r="18" spans="1:8" ht="12.75">
      <c r="A18" s="86"/>
      <c r="B18" s="62"/>
      <c r="C18" s="62"/>
      <c r="D18" s="62"/>
      <c r="E18" s="62"/>
      <c r="F18" s="62"/>
      <c r="G18" s="62"/>
      <c r="H18" s="62"/>
    </row>
    <row r="19" spans="1:8" ht="12.75">
      <c r="A19" s="86" t="s">
        <v>285</v>
      </c>
      <c r="B19" s="57">
        <f aca="true" t="shared" si="0" ref="B19:H19">SUM(B13:B17)</f>
        <v>314667</v>
      </c>
      <c r="C19" s="57">
        <f t="shared" si="0"/>
        <v>-787</v>
      </c>
      <c r="D19" s="57">
        <f t="shared" si="0"/>
        <v>116320</v>
      </c>
      <c r="E19" s="57">
        <f t="shared" si="0"/>
        <v>79361</v>
      </c>
      <c r="F19" s="57">
        <f t="shared" si="0"/>
        <v>1865</v>
      </c>
      <c r="G19" s="57">
        <f t="shared" si="0"/>
        <v>82457</v>
      </c>
      <c r="H19" s="57">
        <f t="shared" si="0"/>
        <v>593883</v>
      </c>
    </row>
    <row r="21" spans="1:8" ht="12.75">
      <c r="A21" s="57" t="s">
        <v>227</v>
      </c>
      <c r="B21" s="90">
        <v>0</v>
      </c>
      <c r="C21" s="90">
        <v>-4</v>
      </c>
      <c r="D21" s="90">
        <v>0</v>
      </c>
      <c r="E21" s="90">
        <v>0</v>
      </c>
      <c r="F21" s="90">
        <v>0</v>
      </c>
      <c r="G21" s="90">
        <v>0</v>
      </c>
      <c r="H21" s="90">
        <f>SUM(B21:G21)</f>
        <v>-4</v>
      </c>
    </row>
    <row r="22" spans="2:8" ht="12.75">
      <c r="B22" s="90"/>
      <c r="C22" s="90"/>
      <c r="D22" s="90"/>
      <c r="E22" s="90"/>
      <c r="F22" s="90"/>
      <c r="G22" s="90"/>
      <c r="H22" s="90"/>
    </row>
    <row r="23" spans="1:8" ht="12.75" hidden="1">
      <c r="A23" s="57" t="s">
        <v>77</v>
      </c>
      <c r="B23" s="90"/>
      <c r="C23" s="90"/>
      <c r="D23" s="90"/>
      <c r="E23" s="90">
        <v>0</v>
      </c>
      <c r="F23" s="90"/>
      <c r="G23" s="90">
        <v>0</v>
      </c>
      <c r="H23" s="90">
        <f>SUM(B23:G23)</f>
        <v>0</v>
      </c>
    </row>
    <row r="24" spans="1:8" ht="12.75" hidden="1">
      <c r="A24" s="57" t="s">
        <v>78</v>
      </c>
      <c r="B24" s="90"/>
      <c r="C24" s="90"/>
      <c r="D24" s="90"/>
      <c r="E24" s="90"/>
      <c r="F24" s="90"/>
      <c r="G24" s="90"/>
      <c r="H24" s="90"/>
    </row>
    <row r="25" spans="2:8" ht="12.75" hidden="1">
      <c r="B25" s="90"/>
      <c r="C25" s="90"/>
      <c r="D25" s="90"/>
      <c r="E25" s="90"/>
      <c r="F25" s="90"/>
      <c r="G25" s="90"/>
      <c r="H25" s="90"/>
    </row>
    <row r="26" spans="1:8" ht="12.75">
      <c r="A26" s="57" t="s">
        <v>281</v>
      </c>
      <c r="B26" s="90">
        <v>0</v>
      </c>
      <c r="C26" s="90">
        <v>0</v>
      </c>
      <c r="D26" s="90">
        <v>0</v>
      </c>
      <c r="E26" s="90">
        <v>0</v>
      </c>
      <c r="F26" s="90">
        <v>-79</v>
      </c>
      <c r="G26" s="90">
        <v>0</v>
      </c>
      <c r="H26" s="90">
        <f>SUM(B26:G26)</f>
        <v>-79</v>
      </c>
    </row>
    <row r="27" spans="2:8" ht="12.75">
      <c r="B27" s="90"/>
      <c r="C27" s="90"/>
      <c r="D27" s="90"/>
      <c r="E27" s="90"/>
      <c r="F27" s="90"/>
      <c r="G27" s="90"/>
      <c r="H27" s="90"/>
    </row>
    <row r="28" spans="1:8" ht="12.75">
      <c r="A28" s="86" t="s">
        <v>290</v>
      </c>
      <c r="B28" s="90"/>
      <c r="C28" s="90"/>
      <c r="D28" s="90"/>
      <c r="E28" s="90"/>
      <c r="F28" s="90"/>
      <c r="G28" s="90"/>
      <c r="H28" s="90"/>
    </row>
    <row r="29" spans="1:8" ht="12.75">
      <c r="A29" s="57" t="s">
        <v>291</v>
      </c>
      <c r="B29" s="90">
        <v>0</v>
      </c>
      <c r="C29" s="90">
        <v>0</v>
      </c>
      <c r="D29" s="90">
        <v>0</v>
      </c>
      <c r="E29" s="90">
        <v>-56</v>
      </c>
      <c r="F29" s="90">
        <v>0</v>
      </c>
      <c r="G29" s="90">
        <v>56</v>
      </c>
      <c r="H29" s="90">
        <f>SUM(B29:G29)</f>
        <v>0</v>
      </c>
    </row>
    <row r="30" spans="2:8" ht="12.75">
      <c r="B30" s="90"/>
      <c r="C30" s="90"/>
      <c r="D30" s="90"/>
      <c r="E30" s="90"/>
      <c r="F30" s="90"/>
      <c r="G30" s="90"/>
      <c r="H30" s="90"/>
    </row>
    <row r="31" spans="1:8" ht="12.75">
      <c r="A31" s="86" t="s">
        <v>283</v>
      </c>
      <c r="B31" s="90">
        <v>0</v>
      </c>
      <c r="C31" s="90">
        <v>0</v>
      </c>
      <c r="D31" s="90">
        <v>0</v>
      </c>
      <c r="E31" s="90">
        <v>0</v>
      </c>
      <c r="F31" s="90">
        <v>0</v>
      </c>
      <c r="G31" s="90">
        <v>643</v>
      </c>
      <c r="H31" s="90">
        <f>SUM(B31:G31)</f>
        <v>643</v>
      </c>
    </row>
    <row r="32" ht="12.75" hidden="1">
      <c r="B32" s="90"/>
    </row>
    <row r="33" spans="1:8" ht="12.75" hidden="1">
      <c r="A33" s="57" t="s">
        <v>196</v>
      </c>
      <c r="B33" s="90"/>
      <c r="F33" s="57">
        <v>0</v>
      </c>
      <c r="G33" s="57">
        <v>0</v>
      </c>
      <c r="H33" s="57">
        <f>SUM(B33:G33)</f>
        <v>0</v>
      </c>
    </row>
    <row r="34" ht="12.75" hidden="1">
      <c r="B34" s="90"/>
    </row>
    <row r="35" ht="12.75">
      <c r="B35" s="90"/>
    </row>
    <row r="36" spans="1:8" ht="13.5" thickBot="1">
      <c r="A36" s="86" t="s">
        <v>282</v>
      </c>
      <c r="B36" s="61">
        <f>SUM(B19:B33)</f>
        <v>314667</v>
      </c>
      <c r="C36" s="61">
        <f aca="true" t="shared" si="1" ref="C36:H36">SUM(C19:C33)</f>
        <v>-791</v>
      </c>
      <c r="D36" s="61">
        <f t="shared" si="1"/>
        <v>116320</v>
      </c>
      <c r="E36" s="61">
        <f t="shared" si="1"/>
        <v>79305</v>
      </c>
      <c r="F36" s="61">
        <f t="shared" si="1"/>
        <v>1786</v>
      </c>
      <c r="G36" s="61">
        <f t="shared" si="1"/>
        <v>83156</v>
      </c>
      <c r="H36" s="61">
        <f t="shared" si="1"/>
        <v>594443</v>
      </c>
    </row>
    <row r="37" ht="13.5" thickTop="1"/>
    <row r="66" ht="12.75">
      <c r="A66" s="51" t="s">
        <v>148</v>
      </c>
    </row>
    <row r="67" ht="12.75">
      <c r="A67" s="2" t="s">
        <v>230</v>
      </c>
    </row>
  </sheetData>
  <mergeCells count="3">
    <mergeCell ref="A1:H1"/>
    <mergeCell ref="A2:H2"/>
    <mergeCell ref="A3:H3"/>
  </mergeCells>
  <printOptions/>
  <pageMargins left="0.55" right="0.54" top="1" bottom="1" header="0.5" footer="0.5"/>
  <pageSetup fitToHeight="1" fitToWidth="1" horizontalDpi="300" verticalDpi="3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75" zoomScaleSheetLayoutView="75" workbookViewId="0" topLeftCell="A28">
      <selection activeCell="C58" sqref="C58"/>
    </sheetView>
  </sheetViews>
  <sheetFormatPr defaultColWidth="9.140625" defaultRowHeight="12.75"/>
  <cols>
    <col min="1" max="1" width="47.28125" style="57" customWidth="1"/>
    <col min="2" max="2" width="16.7109375" style="57" customWidth="1"/>
    <col min="3" max="3" width="15.421875" style="57" bestFit="1" customWidth="1"/>
    <col min="4" max="16384" width="9.140625" style="57" customWidth="1"/>
  </cols>
  <sheetData>
    <row r="1" spans="1:12" ht="12.75">
      <c r="A1" s="99" t="s">
        <v>20</v>
      </c>
      <c r="B1" s="99"/>
      <c r="C1" s="99"/>
      <c r="D1" s="99"/>
      <c r="E1" s="19"/>
      <c r="F1" s="19"/>
      <c r="G1" s="19"/>
      <c r="H1" s="19"/>
      <c r="I1" s="19"/>
      <c r="J1" s="19"/>
      <c r="K1" s="19"/>
      <c r="L1" s="19"/>
    </row>
    <row r="2" spans="1:12" ht="12.75">
      <c r="A2" s="99" t="s">
        <v>21</v>
      </c>
      <c r="B2" s="99"/>
      <c r="C2" s="99"/>
      <c r="D2" s="99"/>
      <c r="E2" s="19"/>
      <c r="F2" s="19"/>
      <c r="G2" s="19"/>
      <c r="H2" s="19"/>
      <c r="I2" s="19"/>
      <c r="J2" s="19"/>
      <c r="K2" s="19"/>
      <c r="L2" s="19"/>
    </row>
    <row r="3" spans="1:12" ht="12.75">
      <c r="A3" s="99" t="s">
        <v>22</v>
      </c>
      <c r="B3" s="99"/>
      <c r="C3" s="99"/>
      <c r="D3" s="99"/>
      <c r="E3" s="19"/>
      <c r="F3" s="19"/>
      <c r="G3" s="19"/>
      <c r="H3" s="19"/>
      <c r="I3" s="19"/>
      <c r="J3" s="19"/>
      <c r="K3" s="19"/>
      <c r="L3" s="19"/>
    </row>
    <row r="4" spans="1:12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2" ht="12.75">
      <c r="A5" s="56" t="s">
        <v>80</v>
      </c>
      <c r="B5" s="56"/>
    </row>
    <row r="6" spans="1:2" ht="12.75">
      <c r="A6" s="56" t="s">
        <v>235</v>
      </c>
      <c r="B6" s="56"/>
    </row>
    <row r="7" ht="12.75">
      <c r="C7" s="59" t="s">
        <v>267</v>
      </c>
    </row>
    <row r="8" ht="12.75">
      <c r="C8" s="59" t="s">
        <v>229</v>
      </c>
    </row>
    <row r="9" ht="12.75">
      <c r="C9" s="58" t="s">
        <v>2</v>
      </c>
    </row>
    <row r="10" spans="1:3" ht="12.75">
      <c r="A10" s="57" t="s">
        <v>260</v>
      </c>
      <c r="C10" s="54"/>
    </row>
    <row r="12" spans="1:3" ht="12.75">
      <c r="A12" s="57" t="s">
        <v>69</v>
      </c>
      <c r="C12" s="62">
        <v>1177</v>
      </c>
    </row>
    <row r="13" ht="12.75">
      <c r="C13" s="62"/>
    </row>
    <row r="14" spans="1:3" ht="12.75">
      <c r="A14" s="57" t="s">
        <v>250</v>
      </c>
      <c r="C14" s="62"/>
    </row>
    <row r="15" ht="12.75">
      <c r="C15" s="62"/>
    </row>
    <row r="16" spans="1:3" ht="12.75">
      <c r="A16" s="57" t="s">
        <v>276</v>
      </c>
      <c r="C16" s="62">
        <v>3392</v>
      </c>
    </row>
    <row r="17" spans="1:3" ht="12.75">
      <c r="A17" s="57" t="s">
        <v>277</v>
      </c>
      <c r="C17" s="60">
        <v>808</v>
      </c>
    </row>
    <row r="18" ht="12.75">
      <c r="C18" s="62"/>
    </row>
    <row r="19" spans="1:3" ht="12.75">
      <c r="A19" s="57" t="s">
        <v>251</v>
      </c>
      <c r="C19" s="62">
        <f>SUM(C12:C17)</f>
        <v>5377</v>
      </c>
    </row>
    <row r="20" ht="12.75">
      <c r="C20" s="62"/>
    </row>
    <row r="21" spans="1:3" ht="12.75">
      <c r="A21" s="86" t="s">
        <v>279</v>
      </c>
      <c r="C21" s="62">
        <v>7953</v>
      </c>
    </row>
    <row r="22" spans="1:3" ht="12.75">
      <c r="A22" s="86" t="s">
        <v>278</v>
      </c>
      <c r="C22" s="60">
        <v>-2396</v>
      </c>
    </row>
    <row r="23" ht="12.75">
      <c r="C23" s="62"/>
    </row>
    <row r="24" spans="1:3" ht="12.75">
      <c r="A24" s="57" t="s">
        <v>252</v>
      </c>
      <c r="C24" s="62">
        <f>SUM(C19:C22)</f>
        <v>10934</v>
      </c>
    </row>
    <row r="25" ht="12.75">
      <c r="C25" s="62"/>
    </row>
    <row r="26" spans="1:3" ht="12.75">
      <c r="A26" s="57" t="s">
        <v>253</v>
      </c>
      <c r="C26" s="62">
        <v>-930</v>
      </c>
    </row>
    <row r="27" spans="1:3" ht="12.75">
      <c r="A27" s="57" t="s">
        <v>254</v>
      </c>
      <c r="C27" s="62">
        <v>-3242</v>
      </c>
    </row>
    <row r="28" ht="12.75">
      <c r="C28" s="62"/>
    </row>
    <row r="29" spans="1:3" ht="12.75">
      <c r="A29" s="86" t="s">
        <v>199</v>
      </c>
      <c r="C29" s="87">
        <f>SUM(C24:C27)</f>
        <v>6762</v>
      </c>
    </row>
    <row r="30" spans="1:3" ht="12.75">
      <c r="A30" s="86"/>
      <c r="C30" s="62"/>
    </row>
    <row r="31" spans="1:3" ht="12.75">
      <c r="A31" s="86" t="s">
        <v>261</v>
      </c>
      <c r="C31" s="62"/>
    </row>
    <row r="32" ht="12.75">
      <c r="C32" s="62"/>
    </row>
    <row r="33" spans="1:3" ht="12.75">
      <c r="A33" s="57" t="s">
        <v>255</v>
      </c>
      <c r="C33" s="62">
        <v>150</v>
      </c>
    </row>
    <row r="34" spans="1:3" ht="12.75">
      <c r="A34" s="57" t="s">
        <v>256</v>
      </c>
      <c r="C34" s="62">
        <v>-1905</v>
      </c>
    </row>
    <row r="35" spans="1:3" ht="12.75">
      <c r="A35" s="57" t="s">
        <v>257</v>
      </c>
      <c r="C35" s="62">
        <v>-260</v>
      </c>
    </row>
    <row r="36" spans="1:3" ht="12.75">
      <c r="A36" s="86" t="s">
        <v>258</v>
      </c>
      <c r="C36" s="62">
        <v>-160</v>
      </c>
    </row>
    <row r="37" spans="1:3" ht="12.75">
      <c r="A37" s="86"/>
      <c r="C37" s="62"/>
    </row>
    <row r="38" spans="1:3" ht="12.75">
      <c r="A38" s="86" t="s">
        <v>259</v>
      </c>
      <c r="C38" s="87">
        <f>SUM(C33:C37)</f>
        <v>-2175</v>
      </c>
    </row>
    <row r="39" spans="1:3" ht="12.75">
      <c r="A39" s="86"/>
      <c r="C39" s="62"/>
    </row>
    <row r="40" spans="1:3" ht="12.75">
      <c r="A40" s="86" t="s">
        <v>262</v>
      </c>
      <c r="C40" s="62"/>
    </row>
    <row r="41" spans="1:3" ht="12.75">
      <c r="A41" s="86"/>
      <c r="C41" s="62"/>
    </row>
    <row r="42" spans="1:3" ht="12.75">
      <c r="A42" s="86" t="s">
        <v>266</v>
      </c>
      <c r="C42" s="62">
        <v>-4236</v>
      </c>
    </row>
    <row r="43" spans="1:3" ht="12.75">
      <c r="A43" s="68" t="s">
        <v>263</v>
      </c>
      <c r="C43" s="62">
        <v>-3125</v>
      </c>
    </row>
    <row r="44" spans="1:3" ht="12.75">
      <c r="A44" s="86" t="s">
        <v>264</v>
      </c>
      <c r="C44" s="62">
        <v>-1764</v>
      </c>
    </row>
    <row r="45" spans="1:3" ht="12.75">
      <c r="A45" s="86" t="s">
        <v>265</v>
      </c>
      <c r="C45" s="62">
        <v>-4</v>
      </c>
    </row>
    <row r="46" spans="1:3" ht="12.75">
      <c r="A46" s="86"/>
      <c r="C46" s="62"/>
    </row>
    <row r="47" spans="1:3" ht="12.75">
      <c r="A47" s="57" t="s">
        <v>200</v>
      </c>
      <c r="C47" s="87">
        <f>SUM(C42:C46)</f>
        <v>-9129</v>
      </c>
    </row>
    <row r="49" spans="1:3" ht="12.75">
      <c r="A49" s="57" t="s">
        <v>167</v>
      </c>
      <c r="C49" s="57">
        <f>+C29+C38+C47</f>
        <v>-4542</v>
      </c>
    </row>
    <row r="51" spans="1:3" ht="12.75">
      <c r="A51" s="57" t="s">
        <v>232</v>
      </c>
      <c r="C51" s="57">
        <v>20128</v>
      </c>
    </row>
    <row r="53" spans="1:3" ht="13.5" thickBot="1">
      <c r="A53" s="57" t="s">
        <v>233</v>
      </c>
      <c r="C53" s="61">
        <f>+C49+C51</f>
        <v>15586</v>
      </c>
    </row>
    <row r="54" ht="13.5" thickTop="1"/>
    <row r="55" ht="12.75">
      <c r="A55" s="57" t="s">
        <v>168</v>
      </c>
    </row>
    <row r="57" spans="1:3" ht="12.75">
      <c r="A57" s="57" t="s">
        <v>169</v>
      </c>
      <c r="C57" s="57">
        <v>3895</v>
      </c>
    </row>
    <row r="58" spans="1:3" ht="12.75">
      <c r="A58" s="57" t="s">
        <v>170</v>
      </c>
      <c r="C58" s="57">
        <v>12652</v>
      </c>
    </row>
    <row r="59" spans="1:3" ht="12.75">
      <c r="A59" s="57" t="s">
        <v>171</v>
      </c>
      <c r="C59" s="57">
        <v>-961</v>
      </c>
    </row>
    <row r="60" ht="13.5" thickBot="1">
      <c r="C60" s="61">
        <f>SUM(C57:C59)</f>
        <v>15586</v>
      </c>
    </row>
    <row r="61" ht="13.5" thickTop="1">
      <c r="A61" s="57" t="s">
        <v>163</v>
      </c>
    </row>
    <row r="62" spans="1:2" ht="12.75">
      <c r="A62" s="51" t="s">
        <v>83</v>
      </c>
      <c r="B62" s="51"/>
    </row>
    <row r="63" spans="1:2" ht="12.75">
      <c r="A63" s="2" t="s">
        <v>230</v>
      </c>
      <c r="B63" s="2"/>
    </row>
  </sheetData>
  <mergeCells count="3">
    <mergeCell ref="A3:D3"/>
    <mergeCell ref="A2:D2"/>
    <mergeCell ref="A1:D1"/>
  </mergeCells>
  <printOptions/>
  <pageMargins left="0.75" right="0.75" top="1" bottom="0.48" header="0.5" footer="0.5"/>
  <pageSetup horizontalDpi="300" verticalDpi="3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2"/>
  <sheetViews>
    <sheetView view="pageBreakPreview" zoomScale="80" zoomScaleSheetLayoutView="80" workbookViewId="0" topLeftCell="A1">
      <selection activeCell="H32" sqref="H32"/>
    </sheetView>
  </sheetViews>
  <sheetFormatPr defaultColWidth="9.7109375" defaultRowHeight="12.75"/>
  <cols>
    <col min="1" max="1" width="4.7109375" style="2" customWidth="1"/>
    <col min="2" max="2" width="15.28125" style="2" customWidth="1"/>
    <col min="3" max="3" width="10.8515625" style="2" customWidth="1"/>
    <col min="4" max="4" width="14.8515625" style="2" customWidth="1"/>
    <col min="5" max="5" width="14.57421875" style="2" customWidth="1"/>
    <col min="6" max="6" width="13.8515625" style="2" customWidth="1"/>
    <col min="7" max="7" width="5.140625" style="2" customWidth="1"/>
    <col min="8" max="8" width="12.7109375" style="2" customWidth="1"/>
    <col min="9" max="9" width="13.28125" style="2" customWidth="1"/>
    <col min="10" max="10" width="15.00390625" style="2" customWidth="1"/>
    <col min="11" max="11" width="13.57421875" style="2" customWidth="1"/>
    <col min="12" max="12" width="10.140625" style="2" customWidth="1"/>
    <col min="13" max="16384" width="9.7109375" style="2" customWidth="1"/>
  </cols>
  <sheetData>
    <row r="1" spans="1:13" ht="12" customHeight="1">
      <c r="A1" s="99" t="s">
        <v>20</v>
      </c>
      <c r="B1" s="99"/>
      <c r="C1" s="99"/>
      <c r="D1" s="99"/>
      <c r="E1" s="99"/>
      <c r="F1" s="99"/>
      <c r="G1" s="99"/>
      <c r="H1" s="99"/>
      <c r="I1" s="99"/>
      <c r="J1" s="19"/>
      <c r="K1" s="19"/>
      <c r="L1" s="19"/>
      <c r="M1" s="19"/>
    </row>
    <row r="2" spans="1:13" ht="12" customHeight="1">
      <c r="A2" s="99" t="s">
        <v>21</v>
      </c>
      <c r="B2" s="99"/>
      <c r="C2" s="99"/>
      <c r="D2" s="99"/>
      <c r="E2" s="99"/>
      <c r="F2" s="99"/>
      <c r="G2" s="99"/>
      <c r="H2" s="99"/>
      <c r="I2" s="99"/>
      <c r="J2" s="19"/>
      <c r="K2" s="19"/>
      <c r="L2" s="4"/>
      <c r="M2" s="4"/>
    </row>
    <row r="3" spans="1:13" ht="12" customHeight="1">
      <c r="A3" s="99" t="s">
        <v>22</v>
      </c>
      <c r="B3" s="99"/>
      <c r="C3" s="99"/>
      <c r="D3" s="99"/>
      <c r="E3" s="99"/>
      <c r="F3" s="99"/>
      <c r="G3" s="99"/>
      <c r="H3" s="99"/>
      <c r="I3" s="99"/>
      <c r="J3" s="19"/>
      <c r="K3" s="19"/>
      <c r="L3" s="4"/>
      <c r="M3" s="4"/>
    </row>
    <row r="4" spans="1:10" ht="12" customHeight="1">
      <c r="A4" s="8"/>
      <c r="J4" s="20"/>
    </row>
    <row r="5" ht="12.75">
      <c r="A5" s="8" t="s">
        <v>149</v>
      </c>
    </row>
    <row r="7" spans="1:2" ht="12.75">
      <c r="A7" s="8" t="s">
        <v>95</v>
      </c>
      <c r="B7" s="25" t="s">
        <v>150</v>
      </c>
    </row>
    <row r="8" ht="12.75">
      <c r="A8" s="3"/>
    </row>
    <row r="9" spans="1:11" ht="12.75">
      <c r="A9" s="3"/>
      <c r="B9" s="3" t="s">
        <v>86</v>
      </c>
      <c r="C9" s="5"/>
      <c r="D9" s="5"/>
      <c r="E9" s="5"/>
      <c r="F9" s="5"/>
      <c r="G9" s="5"/>
      <c r="H9" s="5"/>
      <c r="I9" s="5"/>
      <c r="J9" s="5"/>
      <c r="K9" s="5"/>
    </row>
    <row r="10" spans="2:11" ht="12.75">
      <c r="B10" s="3"/>
      <c r="C10" s="5"/>
      <c r="D10" s="5"/>
      <c r="E10" s="5"/>
      <c r="F10" s="5"/>
      <c r="G10" s="5"/>
      <c r="H10" s="5"/>
      <c r="I10" s="5"/>
      <c r="J10" s="5"/>
      <c r="K10" s="5"/>
    </row>
    <row r="11" spans="2:11" ht="12.75">
      <c r="B11" s="3" t="s">
        <v>214</v>
      </c>
      <c r="C11" s="5"/>
      <c r="D11" s="5"/>
      <c r="E11" s="5"/>
      <c r="F11" s="5"/>
      <c r="G11" s="5"/>
      <c r="H11" s="5"/>
      <c r="I11" s="5"/>
      <c r="J11" s="5"/>
      <c r="K11" s="5"/>
    </row>
    <row r="12" spans="2:11" ht="12.75">
      <c r="B12" s="75" t="s">
        <v>236</v>
      </c>
      <c r="C12" s="21"/>
      <c r="D12" s="21"/>
      <c r="E12" s="21"/>
      <c r="F12" s="21"/>
      <c r="G12" s="21"/>
      <c r="H12" s="21"/>
      <c r="I12" s="21"/>
      <c r="J12" s="21"/>
      <c r="K12" s="5"/>
    </row>
    <row r="13" spans="2:11" ht="12.75"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2:11" ht="12.75">
      <c r="B14" s="3" t="s">
        <v>182</v>
      </c>
      <c r="C14" s="5"/>
      <c r="D14" s="5"/>
      <c r="E14" s="5"/>
      <c r="F14" s="5"/>
      <c r="G14" s="5"/>
      <c r="H14" s="5"/>
      <c r="I14" s="5"/>
      <c r="J14" s="5"/>
      <c r="K14" s="5"/>
    </row>
    <row r="15" spans="2:11" ht="12.75">
      <c r="B15" s="3" t="s">
        <v>237</v>
      </c>
      <c r="C15" s="5"/>
      <c r="D15" s="5"/>
      <c r="E15" s="5"/>
      <c r="F15" s="5"/>
      <c r="G15" s="5"/>
      <c r="H15" s="5"/>
      <c r="I15" s="5"/>
      <c r="J15" s="5"/>
      <c r="K15" s="5"/>
    </row>
    <row r="16" spans="2:11" ht="12.75">
      <c r="B16" s="3" t="s">
        <v>188</v>
      </c>
      <c r="C16" s="5"/>
      <c r="D16" s="5"/>
      <c r="E16" s="5"/>
      <c r="F16" s="5"/>
      <c r="G16" s="5"/>
      <c r="H16" s="5"/>
      <c r="I16" s="5"/>
      <c r="J16" s="5"/>
      <c r="K16" s="5"/>
    </row>
    <row r="17" spans="2:11" ht="12.75">
      <c r="B17" s="27" t="s">
        <v>286</v>
      </c>
      <c r="C17" s="5"/>
      <c r="D17" s="5"/>
      <c r="E17" s="5"/>
      <c r="F17" s="5"/>
      <c r="G17" s="5"/>
      <c r="H17" s="5"/>
      <c r="I17" s="5"/>
      <c r="J17" s="5"/>
      <c r="K17" s="5"/>
    </row>
    <row r="18" spans="2:11" ht="12.75">
      <c r="B18" s="3"/>
      <c r="C18" s="5"/>
      <c r="D18" s="5"/>
      <c r="E18" s="5"/>
      <c r="F18" s="5"/>
      <c r="G18" s="5"/>
      <c r="H18" s="5"/>
      <c r="I18" s="5"/>
      <c r="J18" s="5"/>
      <c r="K18" s="5"/>
    </row>
    <row r="19" spans="2:11" ht="12.75">
      <c r="B19" s="3" t="s">
        <v>287</v>
      </c>
      <c r="C19" s="5"/>
      <c r="D19" s="5"/>
      <c r="E19" s="5"/>
      <c r="F19" s="5"/>
      <c r="G19" s="5"/>
      <c r="H19" s="5"/>
      <c r="I19" s="5"/>
      <c r="J19" s="5"/>
      <c r="K19" s="5"/>
    </row>
    <row r="20" spans="2:11" ht="12.75">
      <c r="B20" s="27" t="s">
        <v>305</v>
      </c>
      <c r="C20" s="5"/>
      <c r="D20" s="5"/>
      <c r="E20" s="5"/>
      <c r="F20" s="5"/>
      <c r="G20" s="5"/>
      <c r="H20" s="5"/>
      <c r="I20" s="5"/>
      <c r="J20" s="5"/>
      <c r="K20" s="5"/>
    </row>
    <row r="21" spans="2:11" ht="12.75">
      <c r="B21" s="3" t="s">
        <v>288</v>
      </c>
      <c r="C21" s="5"/>
      <c r="D21" s="5"/>
      <c r="E21" s="5"/>
      <c r="F21" s="5"/>
      <c r="G21" s="5"/>
      <c r="H21" s="5"/>
      <c r="I21" s="5"/>
      <c r="J21" s="5"/>
      <c r="K21" s="5"/>
    </row>
    <row r="22" spans="2:11" ht="12.75">
      <c r="B22" s="3"/>
      <c r="C22" s="5"/>
      <c r="D22" s="5"/>
      <c r="E22" s="5"/>
      <c r="F22" s="5"/>
      <c r="G22" s="5"/>
      <c r="H22" s="5"/>
      <c r="I22" s="5"/>
      <c r="J22" s="5"/>
      <c r="K22" s="5"/>
    </row>
    <row r="23" spans="2:11" ht="12.75">
      <c r="B23" s="27" t="s">
        <v>312</v>
      </c>
      <c r="C23" s="5"/>
      <c r="D23" s="5"/>
      <c r="E23" s="5"/>
      <c r="F23" s="5"/>
      <c r="G23" s="5"/>
      <c r="H23" s="5"/>
      <c r="I23" s="5"/>
      <c r="J23" s="5"/>
      <c r="K23" s="5"/>
    </row>
    <row r="24" spans="2:11" ht="12.75">
      <c r="B24" s="27" t="s">
        <v>313</v>
      </c>
      <c r="C24" s="5"/>
      <c r="D24" s="5"/>
      <c r="E24" s="5"/>
      <c r="F24" s="5"/>
      <c r="G24" s="5"/>
      <c r="H24" s="5"/>
      <c r="I24" s="5"/>
      <c r="J24" s="5"/>
      <c r="K24" s="5"/>
    </row>
    <row r="25" spans="2:11" ht="12.75">
      <c r="B25" s="27" t="s">
        <v>306</v>
      </c>
      <c r="C25" s="5"/>
      <c r="D25" s="5"/>
      <c r="E25" s="5"/>
      <c r="F25" s="5"/>
      <c r="G25" s="5"/>
      <c r="H25" s="21"/>
      <c r="I25" s="5"/>
      <c r="J25" s="5"/>
      <c r="K25" s="5"/>
    </row>
    <row r="26" spans="2:11" ht="12.75">
      <c r="B26" s="3"/>
      <c r="C26" s="5"/>
      <c r="D26" s="5"/>
      <c r="E26" s="5"/>
      <c r="F26" s="5"/>
      <c r="G26" s="5"/>
      <c r="H26" s="21" t="s">
        <v>189</v>
      </c>
      <c r="I26" s="5"/>
      <c r="J26" s="5"/>
      <c r="K26" s="5"/>
    </row>
    <row r="27" spans="2:11" ht="12.75">
      <c r="B27" s="3"/>
      <c r="C27" s="5"/>
      <c r="D27" s="5"/>
      <c r="E27" s="5"/>
      <c r="F27" s="65" t="s">
        <v>61</v>
      </c>
      <c r="G27" s="5"/>
      <c r="H27" s="21" t="s">
        <v>191</v>
      </c>
      <c r="I27" s="5"/>
      <c r="J27" s="5"/>
      <c r="K27" s="5"/>
    </row>
    <row r="28" spans="2:11" ht="12.75">
      <c r="B28" s="3"/>
      <c r="C28" s="5"/>
      <c r="D28" s="5"/>
      <c r="E28" s="5"/>
      <c r="F28" s="28" t="s">
        <v>2</v>
      </c>
      <c r="G28" s="5"/>
      <c r="H28" s="21" t="s">
        <v>190</v>
      </c>
      <c r="I28" s="5"/>
      <c r="J28" s="5"/>
      <c r="K28" s="5"/>
    </row>
    <row r="29" spans="2:11" ht="12.75">
      <c r="B29" s="3"/>
      <c r="C29" s="5"/>
      <c r="D29" s="5"/>
      <c r="E29" s="5"/>
      <c r="F29" s="28"/>
      <c r="G29" s="5"/>
      <c r="H29" s="5"/>
      <c r="I29" s="5"/>
      <c r="J29" s="5"/>
      <c r="K29" s="5"/>
    </row>
    <row r="30" spans="2:11" ht="12.75">
      <c r="B30" s="27" t="s">
        <v>268</v>
      </c>
      <c r="C30" s="5"/>
      <c r="D30" s="5"/>
      <c r="E30" s="5"/>
      <c r="F30" s="28">
        <v>286496</v>
      </c>
      <c r="G30" s="5"/>
      <c r="H30" s="77">
        <v>191.74</v>
      </c>
      <c r="I30" s="5"/>
      <c r="J30" s="5"/>
      <c r="K30" s="5"/>
    </row>
    <row r="31" spans="2:11" ht="12.75">
      <c r="B31" s="3" t="s">
        <v>292</v>
      </c>
      <c r="C31" s="5"/>
      <c r="D31" s="5"/>
      <c r="E31" s="5"/>
      <c r="F31" s="28">
        <v>-7280</v>
      </c>
      <c r="G31" s="5"/>
      <c r="H31" s="76">
        <v>-2.32</v>
      </c>
      <c r="I31" s="5"/>
      <c r="J31" s="5"/>
      <c r="K31" s="5"/>
    </row>
    <row r="32" spans="2:11" ht="13.5" thickBot="1">
      <c r="B32" s="27" t="s">
        <v>269</v>
      </c>
      <c r="C32" s="5"/>
      <c r="D32" s="5"/>
      <c r="E32" s="5"/>
      <c r="F32" s="67">
        <f>SUM(F30:F31)</f>
        <v>279216</v>
      </c>
      <c r="G32" s="5"/>
      <c r="H32" s="78">
        <f>+H30+H31</f>
        <v>189.42000000000002</v>
      </c>
      <c r="I32" s="5"/>
      <c r="J32" s="5"/>
      <c r="K32" s="5"/>
    </row>
    <row r="33" spans="2:11" ht="13.5" thickTop="1">
      <c r="B33" s="3"/>
      <c r="C33" s="5"/>
      <c r="D33" s="5"/>
      <c r="E33" s="5"/>
      <c r="F33" s="30"/>
      <c r="G33" s="5"/>
      <c r="H33" s="5"/>
      <c r="I33" s="5"/>
      <c r="J33" s="5"/>
      <c r="K33" s="5"/>
    </row>
    <row r="34" spans="2:11" ht="12.75">
      <c r="B34" s="27" t="s">
        <v>310</v>
      </c>
      <c r="C34" s="5"/>
      <c r="D34" s="5"/>
      <c r="E34" s="5"/>
      <c r="F34" s="30"/>
      <c r="G34" s="5"/>
      <c r="H34" s="5"/>
      <c r="I34" s="5"/>
      <c r="J34" s="5"/>
      <c r="K34" s="5"/>
    </row>
    <row r="35" spans="2:11" ht="12.75">
      <c r="B35" s="3"/>
      <c r="C35" s="5"/>
      <c r="D35" s="5"/>
      <c r="E35" s="5"/>
      <c r="F35" s="30"/>
      <c r="G35" s="5"/>
      <c r="H35" s="5"/>
      <c r="I35" s="5"/>
      <c r="J35" s="5"/>
      <c r="K35" s="5"/>
    </row>
    <row r="36" spans="2:11" ht="12.75">
      <c r="B36" s="3"/>
      <c r="C36" s="5"/>
      <c r="D36" s="5"/>
      <c r="E36" s="5"/>
      <c r="F36" s="5"/>
      <c r="G36" s="5"/>
      <c r="H36" s="5"/>
      <c r="I36" s="5"/>
      <c r="J36" s="5"/>
      <c r="K36" s="5"/>
    </row>
    <row r="37" spans="1:11" ht="12.75">
      <c r="A37" s="46" t="s">
        <v>96</v>
      </c>
      <c r="B37" s="8" t="s">
        <v>151</v>
      </c>
      <c r="C37" s="5"/>
      <c r="D37" s="5"/>
      <c r="E37" s="5"/>
      <c r="F37" s="5"/>
      <c r="G37" s="5"/>
      <c r="H37" s="5"/>
      <c r="I37" s="5"/>
      <c r="J37" s="5"/>
      <c r="K37" s="5"/>
    </row>
    <row r="38" spans="1:11" ht="12.75">
      <c r="A38" s="46"/>
      <c r="B38" s="8"/>
      <c r="C38" s="5"/>
      <c r="D38" s="5"/>
      <c r="E38" s="5"/>
      <c r="F38" s="5"/>
      <c r="G38" s="5"/>
      <c r="H38" s="5"/>
      <c r="I38" s="5"/>
      <c r="J38" s="5"/>
      <c r="K38" s="5"/>
    </row>
    <row r="39" spans="1:11" ht="12.75">
      <c r="A39" s="21"/>
      <c r="B39" s="3" t="s">
        <v>172</v>
      </c>
      <c r="C39" s="5"/>
      <c r="D39" s="5"/>
      <c r="E39" s="5"/>
      <c r="F39" s="5"/>
      <c r="G39" s="5"/>
      <c r="H39" s="5"/>
      <c r="I39" s="5"/>
      <c r="J39" s="5"/>
      <c r="K39" s="5"/>
    </row>
    <row r="40" spans="2:11" ht="12.75">
      <c r="B40" s="3"/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46" t="s">
        <v>97</v>
      </c>
      <c r="B41" s="8" t="s">
        <v>152</v>
      </c>
      <c r="C41" s="5"/>
      <c r="D41" s="5"/>
      <c r="E41" s="5"/>
      <c r="F41" s="5"/>
      <c r="G41" s="5"/>
      <c r="H41" s="5"/>
      <c r="I41" s="5"/>
      <c r="J41" s="5"/>
      <c r="K41" s="5"/>
    </row>
    <row r="42" spans="2:11" ht="12.75">
      <c r="B42" s="3"/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21"/>
      <c r="B43" s="3" t="s">
        <v>210</v>
      </c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3"/>
      <c r="C44" s="5"/>
      <c r="D44" s="5"/>
      <c r="E44" s="5"/>
      <c r="F44" s="5"/>
      <c r="G44" s="5"/>
      <c r="H44" s="5"/>
      <c r="I44" s="5"/>
      <c r="J44" s="5"/>
      <c r="K44" s="5"/>
    </row>
    <row r="45" spans="1:11" ht="12.75">
      <c r="A45" s="46" t="s">
        <v>98</v>
      </c>
      <c r="B45" s="8" t="s">
        <v>153</v>
      </c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3"/>
      <c r="C46" s="5"/>
      <c r="D46" s="5"/>
      <c r="E46" s="5"/>
      <c r="F46" s="5"/>
      <c r="G46" s="5"/>
      <c r="H46" s="5"/>
      <c r="I46" s="5"/>
      <c r="J46" s="5"/>
      <c r="K46" s="5"/>
    </row>
    <row r="47" spans="1:11" ht="12.75">
      <c r="A47" s="21"/>
      <c r="B47" s="3" t="s">
        <v>238</v>
      </c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3"/>
      <c r="C48" s="5"/>
      <c r="D48" s="5"/>
      <c r="E48" s="5"/>
      <c r="F48" s="5"/>
      <c r="G48" s="5"/>
      <c r="H48" s="5"/>
      <c r="I48" s="5"/>
      <c r="J48" s="5"/>
      <c r="K48" s="5"/>
    </row>
    <row r="49" spans="1:11" ht="12.75">
      <c r="A49" s="46" t="s">
        <v>99</v>
      </c>
      <c r="B49" s="8" t="s">
        <v>154</v>
      </c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3"/>
      <c r="C50" s="5"/>
      <c r="D50" s="5"/>
      <c r="E50" s="5"/>
      <c r="F50" s="5"/>
      <c r="G50" s="5"/>
      <c r="H50" s="5"/>
      <c r="I50" s="5"/>
      <c r="J50" s="5"/>
      <c r="K50" s="5"/>
    </row>
    <row r="51" spans="1:11" ht="12.75">
      <c r="A51" s="21"/>
      <c r="B51" s="27" t="s">
        <v>317</v>
      </c>
      <c r="C51" s="5"/>
      <c r="D51" s="5"/>
      <c r="E51" s="5"/>
      <c r="F51" s="5"/>
      <c r="G51" s="5"/>
      <c r="H51" s="5"/>
      <c r="I51" s="5"/>
      <c r="J51" s="5"/>
      <c r="K51" s="5"/>
    </row>
    <row r="52" spans="2:11" ht="12.75">
      <c r="B52" s="27"/>
      <c r="C52" s="5"/>
      <c r="D52" s="5"/>
      <c r="E52" s="5"/>
      <c r="F52" s="5"/>
      <c r="G52" s="5"/>
      <c r="H52" s="5"/>
      <c r="I52" s="5"/>
      <c r="J52" s="5"/>
      <c r="K52" s="5"/>
    </row>
    <row r="53" spans="1:11" ht="12.75">
      <c r="A53" s="46" t="s">
        <v>100</v>
      </c>
      <c r="B53" s="8" t="s">
        <v>155</v>
      </c>
      <c r="C53" s="5"/>
      <c r="D53" s="5"/>
      <c r="E53" s="5"/>
      <c r="F53" s="5"/>
      <c r="G53" s="5"/>
      <c r="H53" s="5"/>
      <c r="I53" s="5"/>
      <c r="J53" s="5"/>
      <c r="K53" s="5"/>
    </row>
    <row r="54" spans="1:11" ht="12.75">
      <c r="A54" s="21"/>
      <c r="B54" s="3"/>
      <c r="C54" s="5"/>
      <c r="D54" s="5"/>
      <c r="E54" s="5"/>
      <c r="F54" s="5"/>
      <c r="G54" s="5"/>
      <c r="H54" s="5"/>
      <c r="I54" s="5"/>
      <c r="J54" s="5"/>
      <c r="K54" s="5"/>
    </row>
    <row r="55" spans="1:11" ht="12.75">
      <c r="A55" s="21"/>
      <c r="B55" s="3" t="s">
        <v>239</v>
      </c>
      <c r="C55" s="5"/>
      <c r="D55" s="5"/>
      <c r="E55" s="5"/>
      <c r="F55" s="5"/>
      <c r="G55" s="5"/>
      <c r="H55" s="5"/>
      <c r="I55" s="5"/>
      <c r="J55" s="5"/>
      <c r="K55" s="5"/>
    </row>
    <row r="56" spans="1:11" ht="12.75">
      <c r="A56" s="21"/>
      <c r="B56" s="3"/>
      <c r="C56" s="5"/>
      <c r="D56" s="5"/>
      <c r="E56" s="5"/>
      <c r="F56" s="5"/>
      <c r="G56" s="5"/>
      <c r="H56" s="5"/>
      <c r="I56" s="5"/>
      <c r="J56" s="5"/>
      <c r="K56" s="5"/>
    </row>
    <row r="57" spans="1:11" ht="12.75">
      <c r="A57" s="21"/>
      <c r="B57" s="3" t="s">
        <v>240</v>
      </c>
      <c r="C57" s="5"/>
      <c r="D57" s="5"/>
      <c r="E57" s="5"/>
      <c r="F57" s="5"/>
      <c r="G57" s="5"/>
      <c r="H57" s="5"/>
      <c r="I57" s="5"/>
      <c r="J57" s="5"/>
      <c r="K57" s="5"/>
    </row>
    <row r="58" spans="1:11" ht="12.75">
      <c r="A58" s="21"/>
      <c r="B58" s="3" t="s">
        <v>53</v>
      </c>
      <c r="C58" s="5"/>
      <c r="D58" s="5"/>
      <c r="E58" s="5"/>
      <c r="F58" s="5"/>
      <c r="G58" s="5"/>
      <c r="H58" s="5"/>
      <c r="I58" s="5"/>
      <c r="J58" s="5"/>
      <c r="K58" s="5"/>
    </row>
    <row r="59" spans="1:11" ht="12.75">
      <c r="A59" s="21"/>
      <c r="B59" s="3"/>
      <c r="C59" s="5"/>
      <c r="D59" s="5"/>
      <c r="E59" s="5"/>
      <c r="F59" s="5"/>
      <c r="G59" s="5"/>
      <c r="H59" s="5"/>
      <c r="I59" s="5"/>
      <c r="J59" s="5"/>
      <c r="K59" s="5"/>
    </row>
    <row r="60" spans="1:11" ht="12.75">
      <c r="A60" s="21"/>
      <c r="C60" s="4" t="s">
        <v>44</v>
      </c>
      <c r="D60" s="4" t="s">
        <v>42</v>
      </c>
      <c r="E60" s="4" t="s">
        <v>46</v>
      </c>
      <c r="G60" s="5"/>
      <c r="H60" s="21" t="s">
        <v>48</v>
      </c>
      <c r="I60" s="5"/>
      <c r="J60" s="5"/>
      <c r="K60" s="5"/>
    </row>
    <row r="61" spans="1:11" ht="12.75">
      <c r="A61" s="21"/>
      <c r="B61" s="35" t="s">
        <v>49</v>
      </c>
      <c r="C61" s="33" t="s">
        <v>45</v>
      </c>
      <c r="D61" s="33" t="s">
        <v>43</v>
      </c>
      <c r="E61" s="33" t="s">
        <v>43</v>
      </c>
      <c r="F61" s="33" t="s">
        <v>47</v>
      </c>
      <c r="G61" s="5"/>
      <c r="H61" s="32" t="s">
        <v>54</v>
      </c>
      <c r="I61" s="5"/>
      <c r="J61" s="5"/>
      <c r="K61" s="5"/>
    </row>
    <row r="62" spans="1:11" ht="12.75">
      <c r="A62" s="21"/>
      <c r="B62" s="6"/>
      <c r="C62" s="4"/>
      <c r="D62" s="4"/>
      <c r="E62" s="5"/>
      <c r="F62" s="5"/>
      <c r="G62" s="5"/>
      <c r="H62" s="5"/>
      <c r="I62" s="5"/>
      <c r="J62" s="5"/>
      <c r="K62" s="5"/>
    </row>
    <row r="63" spans="2:11" ht="12.75">
      <c r="B63" s="27" t="s">
        <v>270</v>
      </c>
      <c r="C63" s="28">
        <v>7000</v>
      </c>
      <c r="D63" s="37">
        <v>0.56</v>
      </c>
      <c r="E63" s="37">
        <v>0.56</v>
      </c>
      <c r="F63" s="37">
        <v>0.56</v>
      </c>
      <c r="G63" s="28"/>
      <c r="H63" s="28">
        <v>3953</v>
      </c>
      <c r="I63" s="5"/>
      <c r="J63" s="5"/>
      <c r="K63" s="5"/>
    </row>
    <row r="64" spans="2:11" ht="12.75">
      <c r="B64" s="6"/>
      <c r="C64" s="38">
        <f>SUM(C63:C63)</f>
        <v>7000</v>
      </c>
      <c r="D64" s="39"/>
      <c r="E64" s="39"/>
      <c r="F64" s="39"/>
      <c r="G64" s="30"/>
      <c r="H64" s="38">
        <f>SUM(H63:H63)</f>
        <v>3953</v>
      </c>
      <c r="I64" s="5"/>
      <c r="J64" s="5"/>
      <c r="K64" s="5"/>
    </row>
    <row r="65" spans="2:11" ht="12.75">
      <c r="B65" s="6"/>
      <c r="C65" s="30"/>
      <c r="D65" s="39"/>
      <c r="E65" s="39"/>
      <c r="F65" s="39"/>
      <c r="G65" s="30"/>
      <c r="H65" s="30"/>
      <c r="I65" s="5"/>
      <c r="J65" s="5"/>
      <c r="K65" s="5"/>
    </row>
    <row r="66" spans="2:11" ht="12.75">
      <c r="B66" s="43" t="s">
        <v>55</v>
      </c>
      <c r="C66" s="30"/>
      <c r="D66" s="39"/>
      <c r="E66" s="39"/>
      <c r="F66" s="39"/>
      <c r="G66" s="30"/>
      <c r="H66" s="30"/>
      <c r="I66" s="5"/>
      <c r="J66" s="5"/>
      <c r="K66" s="5"/>
    </row>
    <row r="67" spans="1:11" ht="12.75">
      <c r="A67" s="21"/>
      <c r="B67" s="6"/>
      <c r="C67" s="4"/>
      <c r="D67" s="34"/>
      <c r="E67" s="34"/>
      <c r="F67" s="34"/>
      <c r="G67" s="5"/>
      <c r="H67" s="36"/>
      <c r="I67" s="5"/>
      <c r="J67" s="5"/>
      <c r="K67" s="5"/>
    </row>
    <row r="68" spans="2:11" ht="12.75">
      <c r="B68" s="3" t="s">
        <v>164</v>
      </c>
      <c r="C68" s="5"/>
      <c r="D68" s="5"/>
      <c r="E68" s="5"/>
      <c r="F68" s="5"/>
      <c r="G68" s="5"/>
      <c r="H68" s="5"/>
      <c r="I68" s="5"/>
      <c r="J68" s="5"/>
      <c r="K68" s="5"/>
    </row>
    <row r="69" spans="2:11" ht="12.75">
      <c r="B69" s="27" t="s">
        <v>293</v>
      </c>
      <c r="C69" s="5"/>
      <c r="D69" s="5"/>
      <c r="E69" s="5"/>
      <c r="F69" s="5"/>
      <c r="G69" s="5"/>
      <c r="H69" s="5"/>
      <c r="I69" s="5"/>
      <c r="J69" s="5"/>
      <c r="K69" s="5"/>
    </row>
    <row r="70" spans="1:9" ht="12" customHeight="1">
      <c r="A70" s="3"/>
      <c r="B70" s="3" t="s">
        <v>211</v>
      </c>
      <c r="C70" s="5"/>
      <c r="D70" s="5"/>
      <c r="E70" s="5"/>
      <c r="F70" s="5"/>
      <c r="G70" s="5"/>
      <c r="H70" s="5"/>
      <c r="I70" s="5"/>
    </row>
    <row r="71" spans="1:2" ht="12" customHeight="1">
      <c r="A71" s="3"/>
      <c r="B71" s="3"/>
    </row>
    <row r="72" spans="1:2" ht="12" customHeight="1">
      <c r="A72" s="8" t="s">
        <v>101</v>
      </c>
      <c r="B72" s="8" t="s">
        <v>87</v>
      </c>
    </row>
    <row r="73" spans="1:2" ht="12" customHeight="1">
      <c r="A73" s="8"/>
      <c r="B73" s="8"/>
    </row>
    <row r="74" spans="1:2" ht="12" customHeight="1">
      <c r="A74" s="3"/>
      <c r="B74" s="27" t="s">
        <v>294</v>
      </c>
    </row>
    <row r="75" spans="1:2" ht="12" customHeight="1">
      <c r="A75" s="3"/>
      <c r="B75" s="3"/>
    </row>
    <row r="76" spans="1:2" ht="12" customHeight="1">
      <c r="A76" s="46" t="s">
        <v>102</v>
      </c>
      <c r="B76" s="8" t="s">
        <v>156</v>
      </c>
    </row>
    <row r="77" spans="1:2" ht="12" customHeight="1">
      <c r="A77" s="3"/>
      <c r="B77" s="3"/>
    </row>
    <row r="78" spans="1:2" ht="12" customHeight="1">
      <c r="A78" s="21"/>
      <c r="B78" s="3" t="s">
        <v>241</v>
      </c>
    </row>
    <row r="79" ht="12" customHeight="1">
      <c r="B79" s="3"/>
    </row>
    <row r="80" spans="4:7" ht="12" customHeight="1">
      <c r="D80" s="19"/>
      <c r="E80" s="19"/>
      <c r="F80" s="19"/>
      <c r="G80" s="19"/>
    </row>
    <row r="81" spans="4:9" ht="12" customHeight="1">
      <c r="D81" s="19"/>
      <c r="E81" s="19"/>
      <c r="F81" s="19" t="s">
        <v>201</v>
      </c>
      <c r="G81" s="82"/>
      <c r="H81" s="81" t="s">
        <v>204</v>
      </c>
      <c r="I81" s="82"/>
    </row>
    <row r="82" spans="2:10" ht="12" customHeight="1">
      <c r="B82" s="22"/>
      <c r="D82" s="19" t="s">
        <v>28</v>
      </c>
      <c r="E82" s="19" t="s">
        <v>29</v>
      </c>
      <c r="F82" s="81" t="s">
        <v>202</v>
      </c>
      <c r="G82" s="25"/>
      <c r="H82" s="81" t="s">
        <v>203</v>
      </c>
      <c r="I82" s="93" t="s">
        <v>296</v>
      </c>
      <c r="J82" s="19" t="s">
        <v>206</v>
      </c>
    </row>
    <row r="83" spans="2:10" ht="12" customHeight="1">
      <c r="B83" s="22"/>
      <c r="D83" s="4" t="s">
        <v>2</v>
      </c>
      <c r="E83" s="4" t="s">
        <v>2</v>
      </c>
      <c r="F83" s="4" t="s">
        <v>2</v>
      </c>
      <c r="G83" s="25"/>
      <c r="H83" s="4" t="s">
        <v>2</v>
      </c>
      <c r="I83" s="4" t="s">
        <v>2</v>
      </c>
      <c r="J83" s="4" t="s">
        <v>2</v>
      </c>
    </row>
    <row r="84" spans="2:10" ht="12.75">
      <c r="B84" s="22" t="s">
        <v>32</v>
      </c>
      <c r="H84" s="6"/>
      <c r="J84" s="40"/>
    </row>
    <row r="85" spans="2:10" ht="12.75">
      <c r="B85" s="3" t="s">
        <v>205</v>
      </c>
      <c r="D85" s="2">
        <v>41820</v>
      </c>
      <c r="E85" s="2">
        <v>6757</v>
      </c>
      <c r="F85" s="80">
        <v>1665</v>
      </c>
      <c r="G85" s="17"/>
      <c r="H85" s="80">
        <v>5310</v>
      </c>
      <c r="I85" s="94">
        <v>0</v>
      </c>
      <c r="J85" s="29">
        <f>SUM(D85:I85)</f>
        <v>55552</v>
      </c>
    </row>
    <row r="86" spans="2:10" ht="12.75">
      <c r="B86" s="27" t="s">
        <v>295</v>
      </c>
      <c r="D86" s="2">
        <v>55</v>
      </c>
      <c r="E86" s="94">
        <v>0</v>
      </c>
      <c r="F86" s="95">
        <v>0</v>
      </c>
      <c r="G86" s="17"/>
      <c r="H86" s="95">
        <v>0</v>
      </c>
      <c r="I86" s="2">
        <v>-55</v>
      </c>
      <c r="J86" s="97">
        <v>0</v>
      </c>
    </row>
    <row r="87" spans="2:10" ht="13.5" thickBot="1">
      <c r="B87" s="3"/>
      <c r="D87" s="83">
        <f>SUM(D85:D86)</f>
        <v>41875</v>
      </c>
      <c r="E87" s="83">
        <f aca="true" t="shared" si="0" ref="E87:J87">SUM(E85:E86)</f>
        <v>6757</v>
      </c>
      <c r="F87" s="83">
        <f t="shared" si="0"/>
        <v>1665</v>
      </c>
      <c r="G87" s="83"/>
      <c r="H87" s="83">
        <f t="shared" si="0"/>
        <v>5310</v>
      </c>
      <c r="I87" s="83">
        <f t="shared" si="0"/>
        <v>-55</v>
      </c>
      <c r="J87" s="83">
        <f t="shared" si="0"/>
        <v>55552</v>
      </c>
    </row>
    <row r="88" spans="6:10" ht="13.5" thickTop="1">
      <c r="F88" s="80"/>
      <c r="G88" s="17"/>
      <c r="H88" s="80"/>
      <c r="J88" s="23"/>
    </row>
    <row r="89" spans="2:10" ht="12.75">
      <c r="B89" s="22" t="s">
        <v>207</v>
      </c>
      <c r="F89" s="80"/>
      <c r="G89" s="17"/>
      <c r="H89" s="80"/>
      <c r="J89" s="23"/>
    </row>
    <row r="90" spans="2:10" ht="12.75">
      <c r="B90" s="2" t="s">
        <v>208</v>
      </c>
      <c r="D90" s="2">
        <v>-459</v>
      </c>
      <c r="E90" s="2">
        <v>885</v>
      </c>
      <c r="F90" s="80">
        <v>-228</v>
      </c>
      <c r="G90" s="17"/>
      <c r="H90" s="80">
        <v>2065</v>
      </c>
      <c r="I90" s="94">
        <v>0</v>
      </c>
      <c r="J90" s="23">
        <f>SUM(D90:I90)</f>
        <v>2263</v>
      </c>
    </row>
    <row r="91" spans="2:10" ht="12.75">
      <c r="B91" s="2" t="s">
        <v>275</v>
      </c>
      <c r="F91" s="80"/>
      <c r="G91" s="17"/>
      <c r="H91" s="80"/>
      <c r="J91" s="89">
        <v>-49</v>
      </c>
    </row>
    <row r="92" spans="2:10" ht="12.75">
      <c r="B92" s="2" t="s">
        <v>67</v>
      </c>
      <c r="F92" s="80"/>
      <c r="G92" s="17"/>
      <c r="H92" s="80"/>
      <c r="J92" s="23">
        <f>SUM(J90:J91)</f>
        <v>2214</v>
      </c>
    </row>
    <row r="93" spans="2:10" ht="12.75">
      <c r="B93" s="2" t="s">
        <v>215</v>
      </c>
      <c r="F93" s="80"/>
      <c r="G93" s="17"/>
      <c r="H93" s="80"/>
      <c r="J93" s="23">
        <v>-939</v>
      </c>
    </row>
    <row r="94" spans="2:10" ht="12.75">
      <c r="B94" s="75" t="s">
        <v>271</v>
      </c>
      <c r="F94" s="80"/>
      <c r="G94" s="17"/>
      <c r="H94" s="80"/>
      <c r="J94" s="23">
        <v>-1</v>
      </c>
    </row>
    <row r="95" spans="2:10" ht="12.75">
      <c r="B95" s="2" t="s">
        <v>209</v>
      </c>
      <c r="F95" s="80"/>
      <c r="G95" s="17"/>
      <c r="H95" s="80"/>
      <c r="J95" s="23"/>
    </row>
    <row r="96" spans="2:10" ht="12.75">
      <c r="B96" s="2" t="s">
        <v>216</v>
      </c>
      <c r="F96" s="80"/>
      <c r="G96" s="17"/>
      <c r="H96" s="80"/>
      <c r="J96" s="23">
        <v>-97</v>
      </c>
    </row>
    <row r="97" spans="2:10" ht="12.75">
      <c r="B97" s="75" t="s">
        <v>69</v>
      </c>
      <c r="F97" s="80"/>
      <c r="G97" s="17"/>
      <c r="H97" s="80"/>
      <c r="J97" s="96">
        <f>SUM(J92:J96)</f>
        <v>1177</v>
      </c>
    </row>
    <row r="98" spans="8:10" ht="12.75">
      <c r="H98" s="45"/>
      <c r="I98" s="9"/>
      <c r="J98" s="45"/>
    </row>
    <row r="99" spans="1:10" ht="12.75">
      <c r="A99" s="46" t="s">
        <v>103</v>
      </c>
      <c r="B99" s="25" t="s">
        <v>157</v>
      </c>
      <c r="H99" s="45"/>
      <c r="I99" s="9"/>
      <c r="J99" s="45"/>
    </row>
    <row r="100" spans="8:10" ht="12.75">
      <c r="H100" s="45"/>
      <c r="I100" s="9"/>
      <c r="J100" s="45"/>
    </row>
    <row r="101" spans="1:10" ht="12.75">
      <c r="A101" s="21"/>
      <c r="B101" s="2" t="s">
        <v>140</v>
      </c>
      <c r="H101" s="45"/>
      <c r="I101" s="9"/>
      <c r="J101" s="45"/>
    </row>
    <row r="102" spans="2:10" ht="12.75">
      <c r="B102" s="2" t="s">
        <v>88</v>
      </c>
      <c r="H102" s="45"/>
      <c r="I102" s="9"/>
      <c r="J102" s="45"/>
    </row>
    <row r="103" spans="8:10" ht="12.75">
      <c r="H103" s="45"/>
      <c r="I103" s="9"/>
      <c r="J103" s="45"/>
    </row>
    <row r="104" spans="1:10" ht="12.75">
      <c r="A104" s="46" t="s">
        <v>104</v>
      </c>
      <c r="B104" s="25" t="s">
        <v>158</v>
      </c>
      <c r="H104" s="45"/>
      <c r="I104" s="9"/>
      <c r="J104" s="45"/>
    </row>
    <row r="105" spans="8:10" ht="12.75">
      <c r="H105" s="45"/>
      <c r="I105" s="9"/>
      <c r="J105" s="45"/>
    </row>
    <row r="106" spans="1:10" ht="12.75">
      <c r="A106" s="21"/>
      <c r="B106" s="2" t="s">
        <v>90</v>
      </c>
      <c r="H106" s="45"/>
      <c r="I106" s="9"/>
      <c r="J106" s="45"/>
    </row>
    <row r="107" spans="2:10" ht="12.75">
      <c r="B107" s="2" t="s">
        <v>89</v>
      </c>
      <c r="H107" s="45"/>
      <c r="I107" s="9"/>
      <c r="J107" s="45"/>
    </row>
    <row r="108" spans="8:10" ht="12.75">
      <c r="H108" s="45"/>
      <c r="I108" s="9"/>
      <c r="J108" s="45"/>
    </row>
    <row r="109" spans="1:10" ht="12.75">
      <c r="A109" s="8" t="s">
        <v>105</v>
      </c>
      <c r="B109" s="25" t="s">
        <v>159</v>
      </c>
      <c r="H109" s="45"/>
      <c r="I109" s="9"/>
      <c r="J109" s="45"/>
    </row>
    <row r="110" spans="8:10" ht="12.75">
      <c r="H110" s="45"/>
      <c r="I110" s="9"/>
      <c r="J110" s="45"/>
    </row>
    <row r="111" spans="1:11" ht="12.75">
      <c r="A111" s="3"/>
      <c r="B111" s="3" t="s">
        <v>242</v>
      </c>
      <c r="C111" s="5"/>
      <c r="E111" s="5"/>
      <c r="F111" s="5"/>
      <c r="G111" s="5"/>
      <c r="H111" s="5"/>
      <c r="I111" s="5"/>
      <c r="J111" s="5"/>
      <c r="K111" s="5"/>
    </row>
    <row r="112" spans="1:11" ht="12.75">
      <c r="A112" s="3"/>
      <c r="B112" s="3"/>
      <c r="C112" s="5"/>
      <c r="E112" s="5"/>
      <c r="F112" s="5"/>
      <c r="G112" s="5"/>
      <c r="H112" s="5"/>
      <c r="I112" s="5"/>
      <c r="J112" s="5"/>
      <c r="K112" s="5"/>
    </row>
    <row r="113" spans="1:11" ht="12.75">
      <c r="A113" s="8" t="s">
        <v>106</v>
      </c>
      <c r="B113" s="8" t="s">
        <v>160</v>
      </c>
      <c r="C113" s="5"/>
      <c r="E113" s="5"/>
      <c r="F113" s="5"/>
      <c r="G113" s="5"/>
      <c r="H113" s="5"/>
      <c r="I113" s="5"/>
      <c r="J113" s="5"/>
      <c r="K113" s="5"/>
    </row>
    <row r="114" spans="1:11" ht="12.75">
      <c r="A114" s="3"/>
      <c r="B114" s="3"/>
      <c r="C114" s="5"/>
      <c r="E114" s="5"/>
      <c r="F114" s="5"/>
      <c r="G114" s="5"/>
      <c r="H114" s="5"/>
      <c r="I114" s="5"/>
      <c r="J114" s="5"/>
      <c r="K114" s="5"/>
    </row>
    <row r="115" spans="1:11" ht="12.75">
      <c r="A115" s="3"/>
      <c r="B115" s="3" t="s">
        <v>217</v>
      </c>
      <c r="C115" s="5"/>
      <c r="E115" s="5"/>
      <c r="F115" s="5"/>
      <c r="G115" s="5"/>
      <c r="H115" s="5"/>
      <c r="I115" s="5"/>
      <c r="J115" s="5"/>
      <c r="K115" s="5"/>
    </row>
    <row r="116" spans="1:11" ht="12.75">
      <c r="A116" s="3"/>
      <c r="B116" s="3"/>
      <c r="C116" s="5"/>
      <c r="E116" s="5"/>
      <c r="F116" s="21" t="s">
        <v>243</v>
      </c>
      <c r="G116" s="21"/>
      <c r="H116" s="21" t="s">
        <v>195</v>
      </c>
      <c r="I116" s="21"/>
      <c r="J116" s="21"/>
      <c r="K116" s="5"/>
    </row>
    <row r="117" spans="1:11" ht="12.75">
      <c r="A117" s="3"/>
      <c r="B117" s="3"/>
      <c r="C117" s="5"/>
      <c r="E117" s="5"/>
      <c r="F117" s="21" t="s">
        <v>92</v>
      </c>
      <c r="G117" s="21"/>
      <c r="H117" s="21" t="s">
        <v>92</v>
      </c>
      <c r="I117" s="21"/>
      <c r="J117" s="21"/>
      <c r="K117" s="5"/>
    </row>
    <row r="118" spans="1:11" ht="12.75">
      <c r="A118" s="3"/>
      <c r="B118" s="3" t="s">
        <v>91</v>
      </c>
      <c r="C118" s="5"/>
      <c r="E118" s="5"/>
      <c r="F118" s="5"/>
      <c r="G118" s="5"/>
      <c r="H118" s="4"/>
      <c r="I118" s="5"/>
      <c r="J118" s="5"/>
      <c r="K118" s="5"/>
    </row>
    <row r="119" spans="1:11" ht="13.5" thickBot="1">
      <c r="A119" s="3"/>
      <c r="B119" s="3" t="s">
        <v>173</v>
      </c>
      <c r="C119" s="5"/>
      <c r="E119" s="5"/>
      <c r="F119" s="73">
        <v>111.4</v>
      </c>
      <c r="G119" s="5"/>
      <c r="H119" s="74">
        <v>119.6</v>
      </c>
      <c r="I119" s="5"/>
      <c r="J119" s="5"/>
      <c r="K119" s="5"/>
    </row>
    <row r="120" spans="1:11" ht="13.5" thickTop="1">
      <c r="A120" s="3"/>
      <c r="B120" s="3"/>
      <c r="C120" s="5"/>
      <c r="E120" s="5"/>
      <c r="F120" s="84"/>
      <c r="G120" s="5"/>
      <c r="H120" s="85"/>
      <c r="I120" s="5"/>
      <c r="J120" s="5"/>
      <c r="K120" s="5"/>
    </row>
    <row r="121" spans="1:11" ht="12.75">
      <c r="A121" s="8" t="s">
        <v>318</v>
      </c>
      <c r="B121" s="98" t="s">
        <v>320</v>
      </c>
      <c r="C121" s="5"/>
      <c r="E121" s="5"/>
      <c r="F121" s="84"/>
      <c r="G121" s="5"/>
      <c r="H121" s="85"/>
      <c r="I121" s="5"/>
      <c r="J121" s="5"/>
      <c r="K121" s="5"/>
    </row>
    <row r="122" spans="1:11" ht="12.75">
      <c r="A122" s="3"/>
      <c r="B122" s="27" t="s">
        <v>319</v>
      </c>
      <c r="C122" s="5"/>
      <c r="E122" s="5"/>
      <c r="F122" s="84"/>
      <c r="G122" s="5"/>
      <c r="H122" s="85"/>
      <c r="I122" s="5"/>
      <c r="J122" s="5"/>
      <c r="K122" s="5"/>
    </row>
    <row r="123" spans="1:11" ht="12.75">
      <c r="A123" s="3"/>
      <c r="B123" s="3"/>
      <c r="C123" s="5"/>
      <c r="E123" s="5"/>
      <c r="F123" s="84"/>
      <c r="G123" s="5"/>
      <c r="H123" s="85"/>
      <c r="I123" s="5"/>
      <c r="J123" s="5"/>
      <c r="K123" s="5"/>
    </row>
    <row r="124" spans="1:11" ht="12.75">
      <c r="A124" s="3"/>
      <c r="B124" s="3"/>
      <c r="C124" s="5"/>
      <c r="E124" s="5"/>
      <c r="F124" s="71"/>
      <c r="G124" s="5"/>
      <c r="H124" s="64"/>
      <c r="I124" s="5"/>
      <c r="J124" s="5"/>
      <c r="K124" s="5"/>
    </row>
    <row r="125" spans="1:11" ht="12.75">
      <c r="A125" s="3"/>
      <c r="B125" s="3"/>
      <c r="C125" s="5"/>
      <c r="E125" s="5"/>
      <c r="F125" s="71"/>
      <c r="G125" s="5"/>
      <c r="H125" s="64"/>
      <c r="I125" s="5"/>
      <c r="J125" s="5"/>
      <c r="K125" s="5"/>
    </row>
    <row r="126" spans="1:11" ht="12.75">
      <c r="A126" s="3"/>
      <c r="B126" s="3"/>
      <c r="C126" s="5"/>
      <c r="K126" s="5"/>
    </row>
    <row r="127" spans="1:11" ht="12.75">
      <c r="A127" s="8" t="s">
        <v>93</v>
      </c>
      <c r="B127" s="3"/>
      <c r="C127" s="5"/>
      <c r="K127" s="5"/>
    </row>
    <row r="128" spans="1:11" ht="12.75">
      <c r="A128" s="3"/>
      <c r="B128" s="3"/>
      <c r="C128" s="5"/>
      <c r="K128" s="5"/>
    </row>
    <row r="129" spans="1:11" ht="12.75">
      <c r="A129" s="8" t="s">
        <v>94</v>
      </c>
      <c r="B129" s="8" t="s">
        <v>107</v>
      </c>
      <c r="C129" s="5"/>
      <c r="K129" s="5"/>
    </row>
    <row r="130" spans="1:11" ht="12.75">
      <c r="A130" s="3"/>
      <c r="B130" s="3"/>
      <c r="C130" s="5"/>
      <c r="K130" s="5"/>
    </row>
    <row r="131" spans="1:11" ht="12.75">
      <c r="A131" s="3"/>
      <c r="B131" s="75" t="s">
        <v>311</v>
      </c>
      <c r="C131" s="5"/>
      <c r="K131" s="5"/>
    </row>
    <row r="132" spans="1:11" ht="12.75">
      <c r="A132" s="3"/>
      <c r="B132" s="75" t="s">
        <v>316</v>
      </c>
      <c r="C132" s="5"/>
      <c r="K132" s="5"/>
    </row>
    <row r="133" spans="1:11" ht="12.75">
      <c r="A133" s="3"/>
      <c r="C133" s="5"/>
      <c r="K133" s="5"/>
    </row>
    <row r="134" spans="1:11" ht="12.75">
      <c r="A134" s="3"/>
      <c r="B134" s="75" t="s">
        <v>297</v>
      </c>
      <c r="C134" s="5"/>
      <c r="K134" s="5"/>
    </row>
    <row r="135" spans="1:11" ht="12.75">
      <c r="A135" s="3"/>
      <c r="B135" s="75" t="s">
        <v>298</v>
      </c>
      <c r="C135" s="5"/>
      <c r="K135" s="5"/>
    </row>
    <row r="136" spans="1:11" ht="12.75">
      <c r="A136" s="3"/>
      <c r="B136" s="75" t="s">
        <v>307</v>
      </c>
      <c r="C136" s="5"/>
      <c r="K136" s="5"/>
    </row>
    <row r="137" spans="1:11" ht="12.75">
      <c r="A137" s="3"/>
      <c r="B137" s="3"/>
      <c r="C137" s="5"/>
      <c r="K137" s="5"/>
    </row>
    <row r="138" spans="1:11" ht="12.75">
      <c r="A138" s="8" t="s">
        <v>108</v>
      </c>
      <c r="B138" s="8" t="s">
        <v>128</v>
      </c>
      <c r="C138" s="5"/>
      <c r="K138" s="5"/>
    </row>
    <row r="139" spans="1:11" ht="12.75">
      <c r="A139" s="3"/>
      <c r="B139" s="3"/>
      <c r="C139" s="5"/>
      <c r="K139" s="5"/>
    </row>
    <row r="140" spans="1:11" ht="12.75">
      <c r="A140" s="3"/>
      <c r="B140" s="75" t="s">
        <v>273</v>
      </c>
      <c r="C140" s="5"/>
      <c r="K140" s="5"/>
    </row>
    <row r="141" spans="1:11" ht="12.75">
      <c r="A141" s="3"/>
      <c r="B141" s="75" t="s">
        <v>272</v>
      </c>
      <c r="C141" s="5"/>
      <c r="K141" s="5"/>
    </row>
    <row r="142" spans="1:11" ht="12.75">
      <c r="A142" s="3"/>
      <c r="C142" s="5"/>
      <c r="K142" s="5"/>
    </row>
    <row r="143" spans="1:11" ht="12.75">
      <c r="A143" s="3"/>
      <c r="B143" s="75" t="s">
        <v>299</v>
      </c>
      <c r="C143" s="5"/>
      <c r="K143" s="5"/>
    </row>
    <row r="144" spans="1:11" ht="12.75">
      <c r="A144" s="3"/>
      <c r="B144" s="75" t="s">
        <v>300</v>
      </c>
      <c r="C144" s="5"/>
      <c r="K144" s="5"/>
    </row>
    <row r="145" spans="1:11" ht="12.75">
      <c r="A145" s="3"/>
      <c r="C145" s="5"/>
      <c r="K145" s="5"/>
    </row>
    <row r="146" spans="1:11" ht="12.75">
      <c r="A146" s="3"/>
      <c r="B146" s="3"/>
      <c r="C146" s="5"/>
      <c r="K146" s="5"/>
    </row>
    <row r="147" spans="1:11" ht="12.75">
      <c r="A147" s="8" t="s">
        <v>109</v>
      </c>
      <c r="B147" s="8" t="s">
        <v>110</v>
      </c>
      <c r="C147" s="5"/>
      <c r="K147" s="5"/>
    </row>
    <row r="148" spans="1:11" ht="12.75">
      <c r="A148" s="3"/>
      <c r="B148" s="3"/>
      <c r="C148" s="5"/>
      <c r="D148" s="5"/>
      <c r="E148" s="5"/>
      <c r="F148" s="5"/>
      <c r="G148" s="5"/>
      <c r="H148" s="5"/>
      <c r="I148" s="5"/>
      <c r="J148" s="5"/>
      <c r="K148" s="5"/>
    </row>
    <row r="149" spans="1:11" ht="12.75">
      <c r="A149" s="3"/>
      <c r="B149" s="3" t="s">
        <v>198</v>
      </c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2.75">
      <c r="A150" s="3"/>
      <c r="B150" s="3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2.75">
      <c r="A151" s="8" t="s">
        <v>111</v>
      </c>
      <c r="B151" s="8" t="s">
        <v>179</v>
      </c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12.75">
      <c r="A152" s="3"/>
      <c r="B152" s="3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2.75">
      <c r="A153" s="3"/>
      <c r="B153" s="3" t="s">
        <v>181</v>
      </c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12.75">
      <c r="A154" s="3"/>
      <c r="B154" s="3" t="s">
        <v>180</v>
      </c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12.75">
      <c r="A155" s="3"/>
      <c r="B155" s="3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12.75">
      <c r="A156" s="8" t="s">
        <v>112</v>
      </c>
      <c r="B156" s="8" t="s">
        <v>59</v>
      </c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12.75">
      <c r="A157" s="3"/>
      <c r="F157" s="40" t="s">
        <v>30</v>
      </c>
      <c r="G157" s="17"/>
      <c r="H157" s="40" t="s">
        <v>245</v>
      </c>
      <c r="K157" s="5"/>
    </row>
    <row r="158" spans="1:11" ht="12.75">
      <c r="A158" s="3"/>
      <c r="F158" s="40" t="s">
        <v>134</v>
      </c>
      <c r="G158" s="17"/>
      <c r="H158" s="40" t="s">
        <v>223</v>
      </c>
      <c r="K158" s="5"/>
    </row>
    <row r="159" spans="1:11" ht="12.75">
      <c r="A159" s="3"/>
      <c r="F159" s="29" t="s">
        <v>244</v>
      </c>
      <c r="H159" s="29" t="s">
        <v>244</v>
      </c>
      <c r="K159" s="5"/>
    </row>
    <row r="160" spans="1:11" ht="12.75">
      <c r="A160" s="3"/>
      <c r="F160" s="26" t="s">
        <v>2</v>
      </c>
      <c r="H160" s="26" t="s">
        <v>2</v>
      </c>
      <c r="K160" s="5"/>
    </row>
    <row r="161" spans="1:11" ht="12.75">
      <c r="A161" s="3"/>
      <c r="B161" s="3" t="s">
        <v>33</v>
      </c>
      <c r="F161" s="23">
        <v>374</v>
      </c>
      <c r="G161" s="9"/>
      <c r="H161" s="23">
        <f>+F161</f>
        <v>374</v>
      </c>
      <c r="K161" s="5"/>
    </row>
    <row r="162" spans="1:11" ht="12.75">
      <c r="A162" s="3"/>
      <c r="B162" s="3" t="s">
        <v>18</v>
      </c>
      <c r="F162" s="23">
        <v>-22</v>
      </c>
      <c r="G162" s="9"/>
      <c r="H162" s="23">
        <f>+F162</f>
        <v>-22</v>
      </c>
      <c r="K162" s="5"/>
    </row>
    <row r="163" spans="1:11" ht="12.75">
      <c r="A163" s="3"/>
      <c r="B163" s="3" t="s">
        <v>174</v>
      </c>
      <c r="F163" s="23">
        <v>0</v>
      </c>
      <c r="G163" s="9"/>
      <c r="H163" s="23">
        <f>+F163</f>
        <v>0</v>
      </c>
      <c r="K163" s="5"/>
    </row>
    <row r="164" spans="1:11" ht="12.75">
      <c r="A164" s="3"/>
      <c r="B164" s="3" t="s">
        <v>218</v>
      </c>
      <c r="F164" s="23">
        <v>0</v>
      </c>
      <c r="G164" s="9"/>
      <c r="H164" s="23">
        <f>+F164</f>
        <v>0</v>
      </c>
      <c r="K164" s="5"/>
    </row>
    <row r="165" spans="1:11" ht="13.5" thickBot="1">
      <c r="A165" s="3"/>
      <c r="F165" s="24">
        <f>SUM(F161:F164)</f>
        <v>352</v>
      </c>
      <c r="G165" s="9"/>
      <c r="H165" s="24">
        <f>SUM(H161:H164)</f>
        <v>352</v>
      </c>
      <c r="K165" s="5"/>
    </row>
    <row r="166" spans="1:11" ht="12.75">
      <c r="A166" s="3"/>
      <c r="B166" s="3"/>
      <c r="C166" s="5"/>
      <c r="D166" s="5"/>
      <c r="E166" s="5"/>
      <c r="F166" s="5"/>
      <c r="G166" s="5"/>
      <c r="H166" s="5"/>
      <c r="I166" s="5"/>
      <c r="J166" s="5"/>
      <c r="K166" s="5"/>
    </row>
    <row r="167" spans="1:11" ht="12.75">
      <c r="A167" s="3"/>
      <c r="B167" s="2" t="s">
        <v>165</v>
      </c>
      <c r="C167" s="5"/>
      <c r="D167" s="5"/>
      <c r="E167" s="5"/>
      <c r="F167" s="5"/>
      <c r="G167" s="5"/>
      <c r="H167" s="5"/>
      <c r="I167" s="5"/>
      <c r="J167" s="5"/>
      <c r="K167" s="5"/>
    </row>
    <row r="168" spans="1:11" ht="12.75">
      <c r="A168" s="3"/>
      <c r="B168" s="2" t="s">
        <v>175</v>
      </c>
      <c r="C168" s="5"/>
      <c r="D168" s="5"/>
      <c r="E168" s="5"/>
      <c r="F168" s="5"/>
      <c r="G168" s="5"/>
      <c r="H168" s="5"/>
      <c r="I168" s="5"/>
      <c r="J168" s="5"/>
      <c r="K168" s="5"/>
    </row>
    <row r="169" spans="1:11" ht="12.75">
      <c r="A169" s="3"/>
      <c r="B169" s="3"/>
      <c r="C169" s="5"/>
      <c r="D169" s="5"/>
      <c r="E169" s="5"/>
      <c r="F169" s="5"/>
      <c r="G169" s="5"/>
      <c r="H169" s="5"/>
      <c r="I169" s="5"/>
      <c r="J169" s="5"/>
      <c r="K169" s="5"/>
    </row>
    <row r="170" spans="1:11" ht="12.75">
      <c r="A170" s="8" t="s">
        <v>113</v>
      </c>
      <c r="B170" s="8" t="s">
        <v>114</v>
      </c>
      <c r="C170" s="5"/>
      <c r="D170" s="5"/>
      <c r="E170" s="5"/>
      <c r="F170" s="5"/>
      <c r="G170" s="5"/>
      <c r="H170" s="5"/>
      <c r="I170" s="5"/>
      <c r="J170" s="5"/>
      <c r="K170" s="5"/>
    </row>
    <row r="171" spans="1:11" ht="12.75">
      <c r="A171" s="3"/>
      <c r="B171" s="3"/>
      <c r="C171" s="5"/>
      <c r="D171" s="5"/>
      <c r="E171" s="5"/>
      <c r="F171" s="5"/>
      <c r="G171" s="5"/>
      <c r="H171" s="5"/>
      <c r="I171" s="5"/>
      <c r="J171" s="5"/>
      <c r="K171" s="5"/>
    </row>
    <row r="172" spans="1:11" ht="12.75">
      <c r="A172" s="3"/>
      <c r="B172" s="42" t="s">
        <v>246</v>
      </c>
      <c r="C172" s="5"/>
      <c r="D172" s="5"/>
      <c r="E172" s="5"/>
      <c r="F172" s="5"/>
      <c r="G172" s="5"/>
      <c r="H172" s="5"/>
      <c r="I172" s="5"/>
      <c r="J172" s="5"/>
      <c r="K172" s="5"/>
    </row>
    <row r="173" spans="1:11" ht="12.75">
      <c r="A173" s="3"/>
      <c r="B173" s="3"/>
      <c r="C173" s="5"/>
      <c r="D173" s="5"/>
      <c r="E173" s="5"/>
      <c r="F173" s="5"/>
      <c r="G173" s="5"/>
      <c r="H173" s="5"/>
      <c r="I173" s="5"/>
      <c r="J173" s="5"/>
      <c r="K173" s="5"/>
    </row>
    <row r="174" spans="1:11" ht="12.75">
      <c r="A174" s="8" t="s">
        <v>115</v>
      </c>
      <c r="B174" s="8" t="s">
        <v>176</v>
      </c>
      <c r="C174" s="5"/>
      <c r="D174" s="5"/>
      <c r="E174" s="5"/>
      <c r="F174" s="5"/>
      <c r="G174" s="5"/>
      <c r="H174" s="5"/>
      <c r="I174" s="5"/>
      <c r="J174" s="5"/>
      <c r="K174" s="5"/>
    </row>
    <row r="175" spans="1:11" ht="12.75">
      <c r="A175" s="3"/>
      <c r="B175" s="3"/>
      <c r="C175" s="5"/>
      <c r="D175" s="5"/>
      <c r="E175" s="5"/>
      <c r="F175" s="5"/>
      <c r="G175" s="5"/>
      <c r="H175" s="5"/>
      <c r="I175" s="5"/>
      <c r="J175" s="5"/>
      <c r="K175" s="5"/>
    </row>
    <row r="176" spans="1:11" ht="12.75">
      <c r="A176" s="3"/>
      <c r="B176" s="3" t="s">
        <v>212</v>
      </c>
      <c r="C176" s="5"/>
      <c r="D176" s="5"/>
      <c r="E176" s="5"/>
      <c r="F176" s="5"/>
      <c r="G176" s="5"/>
      <c r="H176" s="5"/>
      <c r="I176" s="5"/>
      <c r="J176" s="5"/>
      <c r="K176" s="5"/>
    </row>
    <row r="177" spans="1:11" ht="12.75">
      <c r="A177" s="3"/>
      <c r="B177" s="27" t="s">
        <v>274</v>
      </c>
      <c r="C177" s="5"/>
      <c r="D177" s="5"/>
      <c r="E177" s="5"/>
      <c r="F177" s="5"/>
      <c r="G177" s="5"/>
      <c r="H177" s="5"/>
      <c r="I177" s="5"/>
      <c r="J177" s="5"/>
      <c r="K177" s="5"/>
    </row>
    <row r="178" spans="1:11" ht="12.75">
      <c r="A178" s="3"/>
      <c r="B178" s="3"/>
      <c r="C178" s="5"/>
      <c r="D178" s="5"/>
      <c r="E178" s="5"/>
      <c r="F178" s="5"/>
      <c r="G178" s="5"/>
      <c r="H178" s="5"/>
      <c r="I178" s="5"/>
      <c r="J178" s="5"/>
      <c r="K178" s="5"/>
    </row>
    <row r="179" spans="1:11" ht="12.75">
      <c r="A179" s="8" t="s">
        <v>116</v>
      </c>
      <c r="B179" s="8" t="s">
        <v>117</v>
      </c>
      <c r="C179" s="5"/>
      <c r="D179" s="5"/>
      <c r="E179" s="5"/>
      <c r="F179" s="5"/>
      <c r="G179" s="5"/>
      <c r="H179" s="5"/>
      <c r="I179" s="5"/>
      <c r="J179" s="5"/>
      <c r="K179" s="5"/>
    </row>
    <row r="180" spans="1:11" ht="12.75">
      <c r="A180" s="3"/>
      <c r="B180" s="3"/>
      <c r="C180" s="5"/>
      <c r="D180" s="5"/>
      <c r="E180" s="5"/>
      <c r="F180" s="5"/>
      <c r="G180" s="5"/>
      <c r="H180" s="5"/>
      <c r="I180" s="5"/>
      <c r="J180" s="5"/>
      <c r="K180" s="5"/>
    </row>
    <row r="181" spans="1:11" ht="12.75">
      <c r="A181" s="3"/>
      <c r="B181" s="27" t="s">
        <v>301</v>
      </c>
      <c r="C181" s="5"/>
      <c r="D181" s="5"/>
      <c r="E181" s="5"/>
      <c r="F181" s="5"/>
      <c r="G181" s="5"/>
      <c r="H181" s="5"/>
      <c r="I181" s="5"/>
      <c r="J181" s="5"/>
      <c r="K181" s="5"/>
    </row>
    <row r="182" spans="1:11" ht="12.75">
      <c r="A182" s="3"/>
      <c r="B182" s="3"/>
      <c r="C182" s="5"/>
      <c r="D182" s="5"/>
      <c r="E182" s="5"/>
      <c r="F182" s="5"/>
      <c r="G182" s="5"/>
      <c r="H182" s="5"/>
      <c r="I182" s="5"/>
      <c r="J182" s="5"/>
      <c r="K182" s="5"/>
    </row>
    <row r="183" spans="1:11" ht="12.75">
      <c r="A183" s="8" t="s">
        <v>118</v>
      </c>
      <c r="B183" s="8" t="s">
        <v>119</v>
      </c>
      <c r="C183" s="5"/>
      <c r="D183" s="5"/>
      <c r="E183" s="5"/>
      <c r="F183" s="5"/>
      <c r="G183" s="5"/>
      <c r="H183" s="5"/>
      <c r="I183" s="5"/>
      <c r="J183" s="5"/>
      <c r="K183" s="5"/>
    </row>
    <row r="184" spans="1:11" ht="12.75">
      <c r="A184" s="3"/>
      <c r="B184" s="3"/>
      <c r="C184" s="5"/>
      <c r="D184" s="5"/>
      <c r="E184" s="5"/>
      <c r="F184" s="5"/>
      <c r="G184" s="5"/>
      <c r="H184" s="4" t="s">
        <v>129</v>
      </c>
      <c r="I184" s="5"/>
      <c r="J184" s="5"/>
      <c r="K184" s="5"/>
    </row>
    <row r="185" spans="1:11" ht="12.75">
      <c r="A185" s="3"/>
      <c r="B185" s="2" t="s">
        <v>36</v>
      </c>
      <c r="D185" s="5"/>
      <c r="E185" s="5"/>
      <c r="F185" s="5"/>
      <c r="G185" s="5"/>
      <c r="H185" s="65" t="s">
        <v>229</v>
      </c>
      <c r="I185" s="5"/>
      <c r="J185" s="5"/>
      <c r="K185" s="5"/>
    </row>
    <row r="186" spans="1:11" ht="12.75">
      <c r="A186" s="3"/>
      <c r="D186" s="5"/>
      <c r="E186" s="5"/>
      <c r="F186" s="5"/>
      <c r="G186" s="5"/>
      <c r="H186" s="4" t="s">
        <v>2</v>
      </c>
      <c r="I186" s="5"/>
      <c r="J186" s="5"/>
      <c r="K186" s="5"/>
    </row>
    <row r="187" spans="1:11" ht="12.75">
      <c r="A187" s="3"/>
      <c r="D187" s="5"/>
      <c r="E187" s="5"/>
      <c r="F187" s="5"/>
      <c r="G187" s="5"/>
      <c r="H187" s="30"/>
      <c r="I187" s="5"/>
      <c r="J187" s="5"/>
      <c r="K187" s="5"/>
    </row>
    <row r="188" spans="1:11" ht="12.75">
      <c r="A188" s="3"/>
      <c r="C188" s="2" t="s">
        <v>131</v>
      </c>
      <c r="D188" s="5"/>
      <c r="E188" s="5"/>
      <c r="F188" s="5"/>
      <c r="G188" s="5"/>
      <c r="H188" s="30">
        <v>6250</v>
      </c>
      <c r="I188" s="5"/>
      <c r="J188" s="5"/>
      <c r="K188" s="5"/>
    </row>
    <row r="189" spans="1:11" ht="12.75">
      <c r="A189" s="3"/>
      <c r="C189" s="2" t="s">
        <v>130</v>
      </c>
      <c r="D189" s="5"/>
      <c r="E189" s="5"/>
      <c r="F189" s="5"/>
      <c r="G189" s="5"/>
      <c r="H189" s="66">
        <v>78150</v>
      </c>
      <c r="I189" s="5"/>
      <c r="J189" s="5"/>
      <c r="K189" s="5"/>
    </row>
    <row r="190" spans="1:11" ht="12.75">
      <c r="A190" s="3"/>
      <c r="D190" s="5"/>
      <c r="E190" s="5"/>
      <c r="F190" s="5"/>
      <c r="G190" s="5"/>
      <c r="H190" s="28">
        <f>SUM(H188:H189)</f>
        <v>84400</v>
      </c>
      <c r="I190" s="5"/>
      <c r="J190" s="5"/>
      <c r="K190" s="5"/>
    </row>
    <row r="191" spans="1:11" ht="12.75">
      <c r="A191" s="3"/>
      <c r="B191" s="2" t="s">
        <v>37</v>
      </c>
      <c r="D191" s="5"/>
      <c r="E191" s="5"/>
      <c r="F191" s="5"/>
      <c r="G191" s="5"/>
      <c r="H191" s="5"/>
      <c r="I191" s="5"/>
      <c r="J191" s="5"/>
      <c r="K191" s="5"/>
    </row>
    <row r="192" spans="1:11" ht="12.75">
      <c r="A192" s="3"/>
      <c r="D192" s="5"/>
      <c r="E192" s="5"/>
      <c r="F192" s="5"/>
      <c r="G192" s="5"/>
      <c r="H192" s="5"/>
      <c r="I192" s="5"/>
      <c r="J192" s="5"/>
      <c r="K192" s="5"/>
    </row>
    <row r="193" spans="1:11" ht="12.75">
      <c r="A193" s="3"/>
      <c r="C193" s="2" t="s">
        <v>131</v>
      </c>
      <c r="D193" s="5"/>
      <c r="E193" s="5"/>
      <c r="F193" s="5"/>
      <c r="G193" s="5"/>
      <c r="H193" s="28">
        <v>22102</v>
      </c>
      <c r="I193" s="5"/>
      <c r="J193" s="5"/>
      <c r="K193" s="5"/>
    </row>
    <row r="194" spans="1:11" ht="12.75">
      <c r="A194" s="3"/>
      <c r="C194" s="2" t="s">
        <v>162</v>
      </c>
      <c r="D194" s="5"/>
      <c r="E194" s="5"/>
      <c r="F194" s="5"/>
      <c r="G194" s="5"/>
      <c r="H194" s="66">
        <v>5869</v>
      </c>
      <c r="I194" s="5"/>
      <c r="J194" s="5"/>
      <c r="K194" s="5"/>
    </row>
    <row r="195" spans="1:11" ht="12.75">
      <c r="A195" s="3"/>
      <c r="D195" s="5"/>
      <c r="E195" s="5"/>
      <c r="F195" s="5"/>
      <c r="G195" s="5"/>
      <c r="H195" s="30">
        <f>+H193+H194</f>
        <v>27971</v>
      </c>
      <c r="I195" s="5"/>
      <c r="J195" s="5"/>
      <c r="K195" s="5"/>
    </row>
    <row r="196" spans="1:11" ht="12.75">
      <c r="A196" s="3"/>
      <c r="B196" s="3"/>
      <c r="C196" s="5"/>
      <c r="D196" s="5"/>
      <c r="E196" s="5"/>
      <c r="F196" s="5"/>
      <c r="G196" s="5"/>
      <c r="H196" s="5"/>
      <c r="I196" s="5"/>
      <c r="J196" s="5"/>
      <c r="K196" s="5"/>
    </row>
    <row r="197" spans="1:11" ht="13.5" thickBot="1">
      <c r="A197" s="3"/>
      <c r="B197" s="3"/>
      <c r="C197" s="5"/>
      <c r="D197" s="5"/>
      <c r="E197" s="5"/>
      <c r="F197" s="5"/>
      <c r="G197" s="5"/>
      <c r="H197" s="67">
        <f>+H190+H195</f>
        <v>112371</v>
      </c>
      <c r="I197" s="5"/>
      <c r="J197" s="5"/>
      <c r="K197" s="5"/>
    </row>
    <row r="198" spans="1:11" ht="13.5" thickTop="1">
      <c r="A198" s="3"/>
      <c r="B198" s="3"/>
      <c r="C198" s="5"/>
      <c r="D198" s="5"/>
      <c r="E198" s="5"/>
      <c r="F198" s="5"/>
      <c r="G198" s="5"/>
      <c r="H198" s="5"/>
      <c r="I198" s="5"/>
      <c r="J198" s="5"/>
      <c r="K198" s="5"/>
    </row>
    <row r="199" spans="1:11" ht="12.75">
      <c r="A199" s="3"/>
      <c r="B199" s="2" t="s">
        <v>50</v>
      </c>
      <c r="I199" s="5"/>
      <c r="J199" s="5"/>
      <c r="K199" s="5"/>
    </row>
    <row r="200" spans="1:11" ht="12.75">
      <c r="A200" s="3"/>
      <c r="H200" s="28" t="s">
        <v>39</v>
      </c>
      <c r="I200" s="28" t="s">
        <v>178</v>
      </c>
      <c r="J200" s="5"/>
      <c r="K200" s="5"/>
    </row>
    <row r="201" spans="1:11" ht="12.75">
      <c r="A201" s="3"/>
      <c r="H201" s="28" t="s">
        <v>40</v>
      </c>
      <c r="I201" s="28" t="s">
        <v>177</v>
      </c>
      <c r="J201" s="5"/>
      <c r="K201" s="5"/>
    </row>
    <row r="202" spans="1:11" ht="12.75">
      <c r="A202" s="3"/>
      <c r="H202" s="29" t="s">
        <v>41</v>
      </c>
      <c r="I202" s="28" t="s">
        <v>2</v>
      </c>
      <c r="J202" s="5"/>
      <c r="K202" s="5"/>
    </row>
    <row r="203" spans="1:11" ht="13.5" thickBot="1">
      <c r="A203" s="3"/>
      <c r="C203" s="2" t="s">
        <v>38</v>
      </c>
      <c r="H203" s="31">
        <v>9382</v>
      </c>
      <c r="I203" s="72">
        <v>35641</v>
      </c>
      <c r="J203" s="5"/>
      <c r="K203" s="5"/>
    </row>
    <row r="204" spans="1:11" ht="13.5" thickTop="1">
      <c r="A204" s="3"/>
      <c r="B204" s="3"/>
      <c r="C204" s="5"/>
      <c r="D204" s="5"/>
      <c r="E204" s="5"/>
      <c r="F204" s="5"/>
      <c r="G204" s="5"/>
      <c r="H204" s="5"/>
      <c r="I204" s="5"/>
      <c r="J204" s="5"/>
      <c r="K204" s="5"/>
    </row>
    <row r="205" spans="1:11" ht="12.75">
      <c r="A205" s="8" t="s">
        <v>120</v>
      </c>
      <c r="B205" s="8" t="s">
        <v>121</v>
      </c>
      <c r="C205" s="5"/>
      <c r="D205" s="5"/>
      <c r="E205" s="5"/>
      <c r="F205" s="5"/>
      <c r="G205" s="5"/>
      <c r="H205" s="5"/>
      <c r="I205" s="5"/>
      <c r="J205" s="5"/>
      <c r="K205" s="5"/>
    </row>
    <row r="206" spans="1:11" ht="12.75">
      <c r="A206" s="3"/>
      <c r="B206" s="3"/>
      <c r="C206" s="5"/>
      <c r="D206" s="5"/>
      <c r="E206" s="5"/>
      <c r="F206" s="5"/>
      <c r="G206" s="5"/>
      <c r="H206" s="5"/>
      <c r="I206" s="5"/>
      <c r="J206" s="5"/>
      <c r="K206" s="5"/>
    </row>
    <row r="207" spans="1:11" ht="12.75">
      <c r="A207" s="3"/>
      <c r="B207" s="27" t="s">
        <v>302</v>
      </c>
      <c r="C207" s="5"/>
      <c r="D207" s="5"/>
      <c r="E207" s="5"/>
      <c r="F207" s="5"/>
      <c r="G207" s="5"/>
      <c r="H207" s="5"/>
      <c r="I207" s="5"/>
      <c r="J207" s="5"/>
      <c r="K207" s="5"/>
    </row>
    <row r="208" spans="1:11" ht="12.75">
      <c r="A208" s="3"/>
      <c r="B208" s="27" t="s">
        <v>308</v>
      </c>
      <c r="C208" s="5"/>
      <c r="D208" s="5"/>
      <c r="E208" s="5"/>
      <c r="F208" s="5"/>
      <c r="G208" s="5"/>
      <c r="H208" s="5"/>
      <c r="I208" s="5"/>
      <c r="J208" s="5"/>
      <c r="K208" s="5"/>
    </row>
    <row r="209" spans="1:11" ht="12.75">
      <c r="A209" s="3"/>
      <c r="B209" s="27" t="s">
        <v>309</v>
      </c>
      <c r="C209" s="5"/>
      <c r="D209" s="5"/>
      <c r="E209" s="5"/>
      <c r="F209" s="5"/>
      <c r="G209" s="5"/>
      <c r="H209" s="5"/>
      <c r="I209" s="5"/>
      <c r="J209" s="5"/>
      <c r="K209" s="5"/>
    </row>
    <row r="210" spans="1:11" ht="12.75">
      <c r="A210" s="3"/>
      <c r="B210" s="3"/>
      <c r="C210" s="5"/>
      <c r="D210" s="5"/>
      <c r="E210" s="5"/>
      <c r="F210" s="5"/>
      <c r="G210" s="5"/>
      <c r="H210" s="5"/>
      <c r="I210" s="5"/>
      <c r="J210" s="5"/>
      <c r="K210" s="5"/>
    </row>
    <row r="211" spans="1:11" ht="12.75">
      <c r="A211" s="8" t="s">
        <v>122</v>
      </c>
      <c r="B211" s="8" t="s">
        <v>123</v>
      </c>
      <c r="C211" s="5"/>
      <c r="D211" s="5"/>
      <c r="E211" s="5"/>
      <c r="F211" s="5"/>
      <c r="G211" s="5"/>
      <c r="H211" s="5"/>
      <c r="I211" s="5"/>
      <c r="J211" s="5"/>
      <c r="K211" s="5"/>
    </row>
    <row r="212" spans="1:11" ht="12.75">
      <c r="A212" s="3"/>
      <c r="B212" s="3"/>
      <c r="C212" s="5"/>
      <c r="D212" s="5"/>
      <c r="E212" s="5"/>
      <c r="F212" s="5"/>
      <c r="G212" s="5"/>
      <c r="H212" s="5"/>
      <c r="I212" s="5"/>
      <c r="J212" s="5"/>
      <c r="K212" s="5"/>
    </row>
    <row r="213" spans="1:11" ht="12.75">
      <c r="A213" s="3"/>
      <c r="B213" s="27" t="s">
        <v>303</v>
      </c>
      <c r="C213" s="5"/>
      <c r="D213" s="5"/>
      <c r="E213" s="5"/>
      <c r="F213" s="5"/>
      <c r="G213" s="5"/>
      <c r="H213" s="5"/>
      <c r="I213" s="5"/>
      <c r="J213" s="5"/>
      <c r="K213" s="5"/>
    </row>
    <row r="214" spans="1:11" ht="12.75">
      <c r="A214" s="3"/>
      <c r="B214" s="3"/>
      <c r="C214" s="5"/>
      <c r="D214" s="5"/>
      <c r="E214" s="5"/>
      <c r="F214" s="5"/>
      <c r="G214" s="5"/>
      <c r="H214" s="5"/>
      <c r="I214" s="5"/>
      <c r="J214" s="5"/>
      <c r="K214" s="5"/>
    </row>
    <row r="215" spans="1:11" ht="12.75">
      <c r="A215" s="8" t="s">
        <v>124</v>
      </c>
      <c r="B215" s="8" t="s">
        <v>125</v>
      </c>
      <c r="C215" s="5"/>
      <c r="D215" s="5"/>
      <c r="E215" s="5"/>
      <c r="F215" s="5"/>
      <c r="G215" s="5"/>
      <c r="H215" s="5"/>
      <c r="I215" s="5"/>
      <c r="J215" s="5"/>
      <c r="K215" s="5"/>
    </row>
    <row r="216" spans="1:11" ht="12.75">
      <c r="A216" s="3"/>
      <c r="B216" s="3"/>
      <c r="C216" s="5"/>
      <c r="D216" s="5"/>
      <c r="E216" s="5"/>
      <c r="F216" s="5"/>
      <c r="G216" s="5"/>
      <c r="H216" s="5"/>
      <c r="I216" s="5"/>
      <c r="J216" s="5"/>
      <c r="K216" s="5"/>
    </row>
    <row r="217" spans="1:11" ht="12.75">
      <c r="A217" s="3"/>
      <c r="B217" s="3" t="s">
        <v>247</v>
      </c>
      <c r="C217" s="5"/>
      <c r="D217" s="5"/>
      <c r="E217" s="5"/>
      <c r="F217" s="5"/>
      <c r="G217" s="5"/>
      <c r="H217" s="5"/>
      <c r="I217" s="5"/>
      <c r="J217" s="5"/>
      <c r="K217" s="5"/>
    </row>
    <row r="218" spans="1:11" ht="12.75">
      <c r="A218" s="3"/>
      <c r="B218" s="3"/>
      <c r="C218" s="5"/>
      <c r="D218" s="5"/>
      <c r="E218" s="5"/>
      <c r="F218" s="5"/>
      <c r="G218" s="5"/>
      <c r="H218" s="102"/>
      <c r="I218" s="102"/>
      <c r="J218" s="5"/>
      <c r="K218" s="5"/>
    </row>
    <row r="219" spans="1:11" ht="12.75">
      <c r="A219" s="8" t="s">
        <v>126</v>
      </c>
      <c r="B219" s="8" t="s">
        <v>127</v>
      </c>
      <c r="C219" s="5"/>
      <c r="D219" s="5"/>
      <c r="G219" s="68"/>
      <c r="J219" s="5"/>
      <c r="K219" s="5"/>
    </row>
    <row r="220" spans="1:11" ht="12.75">
      <c r="A220" s="8"/>
      <c r="B220" s="8"/>
      <c r="C220" s="5"/>
      <c r="D220" s="5"/>
      <c r="E220" s="103" t="s">
        <v>79</v>
      </c>
      <c r="F220" s="103"/>
      <c r="G220" s="68"/>
      <c r="H220" s="103" t="s">
        <v>223</v>
      </c>
      <c r="I220" s="103"/>
      <c r="J220" s="5"/>
      <c r="K220" s="5"/>
    </row>
    <row r="221" spans="1:11" ht="12.75">
      <c r="A221" s="3"/>
      <c r="B221" s="3"/>
      <c r="C221" s="5"/>
      <c r="D221" s="5"/>
      <c r="E221" s="55" t="s">
        <v>229</v>
      </c>
      <c r="F221" s="55" t="s">
        <v>248</v>
      </c>
      <c r="G221" s="55"/>
      <c r="H221" s="55" t="s">
        <v>229</v>
      </c>
      <c r="I221" s="55" t="s">
        <v>248</v>
      </c>
      <c r="J221" s="5"/>
      <c r="K221" s="5"/>
    </row>
    <row r="222" spans="1:11" ht="12.75">
      <c r="A222" s="3"/>
      <c r="B222" s="3"/>
      <c r="C222" s="5"/>
      <c r="D222" s="5"/>
      <c r="E222" s="54" t="s">
        <v>2</v>
      </c>
      <c r="F222" s="54" t="s">
        <v>2</v>
      </c>
      <c r="G222" s="54"/>
      <c r="H222" s="54" t="s">
        <v>2</v>
      </c>
      <c r="I222" s="54" t="s">
        <v>2</v>
      </c>
      <c r="J222" s="5"/>
      <c r="K222" s="5"/>
    </row>
    <row r="223" spans="1:11" ht="12.75">
      <c r="A223" s="3"/>
      <c r="B223" s="3"/>
      <c r="C223" s="5"/>
      <c r="D223" s="5"/>
      <c r="E223" s="4"/>
      <c r="F223" s="4"/>
      <c r="G223" s="5"/>
      <c r="H223" s="5"/>
      <c r="I223" s="5"/>
      <c r="J223" s="5"/>
      <c r="K223" s="5"/>
    </row>
    <row r="224" spans="1:11" ht="12.75">
      <c r="A224" s="3"/>
      <c r="B224" s="3" t="s">
        <v>133</v>
      </c>
      <c r="E224" s="21"/>
      <c r="F224" s="28"/>
      <c r="J224" s="5"/>
      <c r="K224" s="5"/>
    </row>
    <row r="225" spans="1:11" ht="12.75">
      <c r="A225" s="3"/>
      <c r="B225" s="3"/>
      <c r="E225" s="21"/>
      <c r="F225" s="28"/>
      <c r="J225" s="5"/>
      <c r="K225" s="5"/>
    </row>
    <row r="226" spans="1:11" ht="12.75">
      <c r="A226" s="3"/>
      <c r="B226" s="3" t="s">
        <v>71</v>
      </c>
      <c r="E226" s="45">
        <v>643</v>
      </c>
      <c r="F226" s="45">
        <v>1141</v>
      </c>
      <c r="G226" s="17"/>
      <c r="H226" s="45">
        <f>+E226</f>
        <v>643</v>
      </c>
      <c r="I226" s="45">
        <f>+F226</f>
        <v>1141</v>
      </c>
      <c r="J226" s="5"/>
      <c r="K226" s="5"/>
    </row>
    <row r="227" spans="1:9" ht="12" customHeight="1">
      <c r="A227" s="25"/>
      <c r="E227" s="17"/>
      <c r="F227" s="36"/>
      <c r="G227" s="17"/>
      <c r="H227" s="17"/>
      <c r="I227" s="36"/>
    </row>
    <row r="228" spans="1:9" ht="12" customHeight="1">
      <c r="A228" s="25"/>
      <c r="B228" s="2" t="s">
        <v>132</v>
      </c>
      <c r="E228" s="17">
        <v>313534</v>
      </c>
      <c r="F228" s="17">
        <v>314140</v>
      </c>
      <c r="G228" s="17"/>
      <c r="H228" s="17">
        <f>+E228</f>
        <v>313534</v>
      </c>
      <c r="I228" s="17">
        <f>+F228</f>
        <v>314140</v>
      </c>
    </row>
    <row r="229" spans="1:9" ht="12" customHeight="1">
      <c r="A229" s="25"/>
      <c r="F229" s="4"/>
      <c r="I229" s="4"/>
    </row>
    <row r="230" spans="1:9" ht="12" customHeight="1" thickBot="1">
      <c r="A230" s="25"/>
      <c r="B230" s="2" t="s">
        <v>192</v>
      </c>
      <c r="E230" s="79">
        <v>0.21</v>
      </c>
      <c r="F230" s="79">
        <v>0.36</v>
      </c>
      <c r="G230" s="17"/>
      <c r="H230" s="79">
        <f>+E230</f>
        <v>0.21</v>
      </c>
      <c r="I230" s="79">
        <f>+F230</f>
        <v>0.36</v>
      </c>
    </row>
    <row r="231" spans="1:9" ht="12" customHeight="1" thickTop="1">
      <c r="A231" s="8"/>
      <c r="E231" s="17"/>
      <c r="F231" s="17"/>
      <c r="G231" s="17"/>
      <c r="H231" s="17"/>
      <c r="I231" s="17"/>
    </row>
    <row r="232" spans="1:9" ht="12" customHeight="1">
      <c r="A232" s="25"/>
      <c r="E232" s="17"/>
      <c r="F232" s="36"/>
      <c r="G232" s="17"/>
      <c r="H232" s="17"/>
      <c r="I232" s="36"/>
    </row>
    <row r="233" spans="1:9" ht="12" customHeight="1">
      <c r="A233" s="25"/>
      <c r="B233" s="3" t="s">
        <v>19</v>
      </c>
      <c r="D233" s="10"/>
      <c r="E233" s="40"/>
      <c r="F233" s="40"/>
      <c r="G233" s="30"/>
      <c r="H233" s="40"/>
      <c r="I233" s="40"/>
    </row>
    <row r="234" spans="1:9" ht="12" customHeight="1">
      <c r="A234" s="25"/>
      <c r="E234" s="17"/>
      <c r="F234" s="17"/>
      <c r="G234" s="17"/>
      <c r="H234" s="17"/>
      <c r="I234" s="17"/>
    </row>
    <row r="235" spans="1:2" ht="12" customHeight="1">
      <c r="A235" s="25"/>
      <c r="B235" s="57" t="s">
        <v>193</v>
      </c>
    </row>
    <row r="236" spans="1:2" ht="12" customHeight="1">
      <c r="A236" s="25"/>
      <c r="B236" s="57" t="s">
        <v>147</v>
      </c>
    </row>
    <row r="237" spans="1:2" ht="12" customHeight="1">
      <c r="A237" s="25"/>
      <c r="B237" s="57" t="s">
        <v>146</v>
      </c>
    </row>
    <row r="238" spans="1:2" ht="12" customHeight="1">
      <c r="A238" s="25"/>
      <c r="B238" s="57"/>
    </row>
    <row r="239" spans="1:2" ht="12" customHeight="1">
      <c r="A239" s="25"/>
      <c r="B239" s="57"/>
    </row>
    <row r="240" ht="12" customHeight="1">
      <c r="A240" s="25"/>
    </row>
    <row r="241" ht="12" customHeight="1">
      <c r="A241" s="25"/>
    </row>
    <row r="242" ht="12" customHeight="1">
      <c r="A242" s="8" t="s">
        <v>15</v>
      </c>
    </row>
    <row r="243" ht="12" customHeight="1">
      <c r="A243" s="25"/>
    </row>
    <row r="244" ht="12" customHeight="1">
      <c r="A244" s="25"/>
    </row>
    <row r="245" ht="12" customHeight="1">
      <c r="A245" s="25"/>
    </row>
    <row r="246" ht="12" customHeight="1">
      <c r="A246" s="25"/>
    </row>
    <row r="247" ht="12" customHeight="1">
      <c r="A247" s="25"/>
    </row>
    <row r="248" ht="12" customHeight="1">
      <c r="A248" s="25" t="s">
        <v>25</v>
      </c>
    </row>
    <row r="249" ht="12" customHeight="1">
      <c r="A249" s="8" t="s">
        <v>26</v>
      </c>
    </row>
    <row r="250" ht="12" customHeight="1">
      <c r="A250" s="8" t="s">
        <v>27</v>
      </c>
    </row>
    <row r="251" ht="12" customHeight="1">
      <c r="A251" s="25"/>
    </row>
    <row r="252" ht="12" customHeight="1">
      <c r="A252" s="88" t="s">
        <v>304</v>
      </c>
    </row>
    <row r="253" ht="12" customHeight="1"/>
    <row r="254" ht="12" customHeight="1"/>
    <row r="255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524" ht="12" customHeight="1"/>
    <row r="526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</sheetData>
  <mergeCells count="6">
    <mergeCell ref="H218:I218"/>
    <mergeCell ref="H220:I220"/>
    <mergeCell ref="E220:F220"/>
    <mergeCell ref="A1:I1"/>
    <mergeCell ref="A2:I2"/>
    <mergeCell ref="A3:I3"/>
  </mergeCells>
  <printOptions/>
  <pageMargins left="0.75" right="0.34" top="0.83" bottom="0.65" header="0.5" footer="0.5"/>
  <pageSetup horizontalDpi="300" verticalDpi="300" orientation="portrait" paperSize="9" scale="73" r:id="rId1"/>
  <rowBreaks count="3" manualBreakCount="3">
    <brk id="71" max="9" man="1"/>
    <brk id="124" max="9" man="1"/>
    <brk id="182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DNP HOLDINGS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Chew Siew Tin</cp:lastModifiedBy>
  <cp:lastPrinted>2003-05-06T08:22:25Z</cp:lastPrinted>
  <dcterms:created xsi:type="dcterms:W3CDTF">1999-09-14T02:56:27Z</dcterms:created>
  <dcterms:modified xsi:type="dcterms:W3CDTF">2003-02-25T02:16:10Z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